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rsste\Desktop\"/>
    </mc:Choice>
  </mc:AlternateContent>
  <bookViews>
    <workbookView xWindow="0" yWindow="0" windowWidth="20490" windowHeight="7755" tabRatio="533"/>
  </bookViews>
  <sheets>
    <sheet name="A Division" sheetId="1" r:id="rId1"/>
    <sheet name="B Division" sheetId="2" r:id="rId2"/>
    <sheet name="C Division" sheetId="3" r:id="rId3"/>
    <sheet name="D Division" sheetId="4" r:id="rId4"/>
    <sheet name="Schedule" sheetId="5" r:id="rId5"/>
    <sheet name="Bracket" sheetId="6" r:id="rId6"/>
    <sheet name="Sheet1" sheetId="7" r:id="rId7"/>
    <sheet name="Sheet2" sheetId="8" r:id="rId8"/>
    <sheet name="Sheet3" sheetId="9" r:id="rId9"/>
  </sheets>
  <calcPr calcId="152511"/>
</workbook>
</file>

<file path=xl/calcChain.xml><?xml version="1.0" encoding="utf-8"?>
<calcChain xmlns="http://schemas.openxmlformats.org/spreadsheetml/2006/main">
  <c r="K91" i="3" l="1"/>
  <c r="K17" i="4"/>
  <c r="O58" i="4" l="1"/>
  <c r="N29" i="4"/>
  <c r="N79" i="4"/>
  <c r="K91" i="4"/>
  <c r="K67" i="4"/>
  <c r="K41" i="4"/>
  <c r="H97" i="4"/>
  <c r="H85" i="4"/>
  <c r="H73" i="4"/>
  <c r="H61" i="4"/>
  <c r="H47" i="4"/>
  <c r="H35" i="4"/>
  <c r="H23" i="4"/>
  <c r="H11" i="4"/>
  <c r="Q64" i="4"/>
  <c r="S29" i="4"/>
  <c r="S79" i="4"/>
  <c r="V91" i="4"/>
  <c r="V67" i="4"/>
  <c r="V41" i="4"/>
  <c r="V17" i="4"/>
  <c r="Y97" i="4"/>
  <c r="Y85" i="4"/>
  <c r="Y73" i="4"/>
  <c r="Y61" i="4"/>
  <c r="Y47" i="4"/>
  <c r="Y35" i="4"/>
  <c r="Y23" i="4"/>
  <c r="Y11" i="4"/>
  <c r="AF101" i="4"/>
  <c r="AF99" i="4"/>
  <c r="AF95" i="4"/>
  <c r="AF93" i="4"/>
  <c r="AF89" i="4"/>
  <c r="AF87" i="4"/>
  <c r="AF83" i="4"/>
  <c r="AF81" i="4"/>
  <c r="AF77" i="4"/>
  <c r="AF75" i="4"/>
  <c r="AF71" i="4"/>
  <c r="AF69" i="4"/>
  <c r="AF65" i="4"/>
  <c r="AF63" i="4"/>
  <c r="AF59" i="4"/>
  <c r="AF57" i="4"/>
  <c r="AF51" i="4"/>
  <c r="AF49" i="4"/>
  <c r="AF45" i="4"/>
  <c r="AF43" i="4"/>
  <c r="AF39" i="4"/>
  <c r="AF37" i="4"/>
  <c r="AF33" i="4"/>
  <c r="AF31" i="4"/>
  <c r="AF27" i="4"/>
  <c r="AF25" i="4"/>
  <c r="AF21" i="4"/>
  <c r="AF19" i="4"/>
  <c r="AF15" i="4"/>
  <c r="AF13" i="4"/>
  <c r="AF9" i="4"/>
  <c r="AF7" i="4"/>
  <c r="A101" i="4"/>
  <c r="A99" i="4"/>
  <c r="A95" i="4"/>
  <c r="A93" i="4"/>
  <c r="A89" i="4"/>
  <c r="A87" i="4"/>
  <c r="A83" i="4"/>
  <c r="A81" i="4"/>
  <c r="A77" i="4"/>
  <c r="A75" i="4"/>
  <c r="A71" i="4"/>
  <c r="A69" i="4"/>
  <c r="A65" i="4"/>
  <c r="A63" i="4"/>
  <c r="A59" i="4"/>
  <c r="A57" i="4"/>
  <c r="A51" i="4"/>
  <c r="A49" i="4"/>
  <c r="A45" i="4"/>
  <c r="A43" i="4"/>
  <c r="A39" i="4"/>
  <c r="A37" i="4"/>
  <c r="A33" i="4"/>
  <c r="A31" i="4"/>
  <c r="A27" i="4"/>
  <c r="A25" i="4"/>
  <c r="A21" i="4"/>
  <c r="A19" i="4"/>
  <c r="A15" i="4"/>
  <c r="A13" i="4"/>
  <c r="A9" i="4"/>
  <c r="A7" i="4"/>
  <c r="N29" i="3"/>
  <c r="N79" i="3"/>
  <c r="O58" i="3" s="1"/>
  <c r="K67" i="3"/>
  <c r="K41" i="3"/>
  <c r="K17" i="3"/>
  <c r="H97" i="3"/>
  <c r="H85" i="3"/>
  <c r="H73" i="3"/>
  <c r="H61" i="3"/>
  <c r="H47" i="3"/>
  <c r="H35" i="3"/>
  <c r="H23" i="3"/>
  <c r="H11" i="3"/>
  <c r="A101" i="3"/>
  <c r="A99" i="3"/>
  <c r="A95" i="3"/>
  <c r="A93" i="3"/>
  <c r="A89" i="3"/>
  <c r="A87" i="3"/>
  <c r="A83" i="3"/>
  <c r="A81" i="3"/>
  <c r="A77" i="3"/>
  <c r="A75" i="3"/>
  <c r="A71" i="3"/>
  <c r="A69" i="3"/>
  <c r="A65" i="3"/>
  <c r="A63" i="3"/>
  <c r="A59" i="3"/>
  <c r="A57" i="3"/>
  <c r="A51" i="3"/>
  <c r="A49" i="3"/>
  <c r="A45" i="3"/>
  <c r="A43" i="3"/>
  <c r="A39" i="3"/>
  <c r="A37" i="3"/>
  <c r="A33" i="3"/>
  <c r="A31" i="3"/>
  <c r="A27" i="3"/>
  <c r="A25" i="3"/>
  <c r="A21" i="3"/>
  <c r="A19" i="3"/>
  <c r="A15" i="3"/>
  <c r="A13" i="3"/>
  <c r="A9" i="3"/>
  <c r="A7" i="3"/>
  <c r="Q64" i="3"/>
  <c r="S79" i="3"/>
  <c r="S29" i="3"/>
  <c r="V91" i="3"/>
  <c r="V67" i="3"/>
  <c r="V41" i="3"/>
  <c r="Y97" i="3"/>
  <c r="Y85" i="3"/>
  <c r="Y73" i="3"/>
  <c r="Y61" i="3"/>
  <c r="Y47" i="3"/>
  <c r="Y35" i="3"/>
  <c r="Y23" i="3"/>
  <c r="AF101" i="3"/>
  <c r="AF99" i="3"/>
  <c r="AF95" i="3"/>
  <c r="AF93" i="3"/>
  <c r="AF89" i="3"/>
  <c r="AF87" i="3"/>
  <c r="AF83" i="3"/>
  <c r="AF81" i="3"/>
  <c r="AF77" i="3"/>
  <c r="AF75" i="3"/>
  <c r="AF71" i="3"/>
  <c r="AF69" i="3"/>
  <c r="AF65" i="3"/>
  <c r="AF63" i="3"/>
  <c r="AF59" i="3"/>
  <c r="AF57" i="3"/>
  <c r="AF51" i="3"/>
  <c r="AF49" i="3"/>
  <c r="AF45" i="3"/>
  <c r="AF43" i="3"/>
  <c r="AF39" i="3"/>
  <c r="AF37" i="3"/>
  <c r="AF33" i="3"/>
  <c r="AF31" i="3"/>
  <c r="AF27" i="3"/>
  <c r="AF25" i="3"/>
  <c r="AF21" i="3"/>
  <c r="AF19" i="3"/>
  <c r="AF15" i="3"/>
  <c r="AF13" i="3"/>
  <c r="AF9" i="3"/>
  <c r="AF7" i="3"/>
  <c r="Q65" i="2"/>
  <c r="S80" i="2"/>
  <c r="S30" i="2"/>
  <c r="V92" i="2"/>
  <c r="V68" i="2"/>
  <c r="V42" i="2"/>
  <c r="V18" i="2"/>
  <c r="Y98" i="2"/>
  <c r="Y86" i="2"/>
  <c r="Y74" i="2"/>
  <c r="Y62" i="2"/>
  <c r="Y24" i="2"/>
  <c r="Y12" i="2"/>
  <c r="Q65" i="1"/>
  <c r="O58" i="1"/>
  <c r="O58" i="2"/>
  <c r="N30" i="2"/>
  <c r="N80" i="2"/>
  <c r="K68" i="2"/>
  <c r="K92" i="2"/>
  <c r="K42" i="2"/>
  <c r="K18" i="2"/>
  <c r="H98" i="2"/>
  <c r="H86" i="2"/>
  <c r="H74" i="2"/>
  <c r="H62" i="2"/>
  <c r="H24" i="2"/>
  <c r="A102" i="2"/>
  <c r="A100" i="2"/>
  <c r="A96" i="2"/>
  <c r="A94" i="2"/>
  <c r="A90" i="2"/>
  <c r="A88" i="2"/>
  <c r="A84" i="2"/>
  <c r="A82" i="2"/>
  <c r="A78" i="2"/>
  <c r="A76" i="2"/>
  <c r="A72" i="2"/>
  <c r="A70" i="2"/>
  <c r="A66" i="2"/>
  <c r="A64" i="2"/>
  <c r="A60" i="2"/>
  <c r="A58" i="2"/>
  <c r="A52" i="2"/>
  <c r="A50" i="2"/>
  <c r="A46" i="2"/>
  <c r="A44" i="2"/>
  <c r="A40" i="2"/>
  <c r="A38" i="2"/>
  <c r="A34" i="2"/>
  <c r="A32" i="2"/>
  <c r="A28" i="2"/>
  <c r="A26" i="2"/>
  <c r="A22" i="2"/>
  <c r="A20" i="2"/>
  <c r="A16" i="2"/>
  <c r="A14" i="2"/>
  <c r="A10" i="2"/>
  <c r="A8" i="2"/>
  <c r="AF102" i="2"/>
  <c r="AF100" i="2"/>
  <c r="AF96" i="2"/>
  <c r="AF94" i="2"/>
  <c r="AF90" i="2"/>
  <c r="AF88" i="2"/>
  <c r="AF84" i="2"/>
  <c r="AF82" i="2"/>
  <c r="AF78" i="2"/>
  <c r="AF76" i="2"/>
  <c r="AF72" i="2"/>
  <c r="AF70" i="2"/>
  <c r="AF66" i="2"/>
  <c r="AF64" i="2"/>
  <c r="AF60" i="2"/>
  <c r="AF58" i="2"/>
  <c r="AF52" i="2"/>
  <c r="AF50" i="2"/>
  <c r="AF46" i="2"/>
  <c r="AF44" i="2"/>
  <c r="AF40" i="2"/>
  <c r="AF38" i="2"/>
  <c r="AF34" i="2"/>
  <c r="AF32" i="2"/>
  <c r="AF28" i="2"/>
  <c r="AF26" i="2"/>
  <c r="AF22" i="2"/>
  <c r="AF20" i="2"/>
  <c r="AF16" i="2"/>
  <c r="AF14" i="2"/>
  <c r="AF10" i="2"/>
  <c r="AF8" i="2"/>
  <c r="N80" i="1"/>
  <c r="N30" i="1"/>
  <c r="K92" i="1"/>
  <c r="K68" i="1"/>
  <c r="K42" i="1"/>
  <c r="H98" i="1"/>
  <c r="H86" i="1"/>
  <c r="H74" i="1"/>
  <c r="H62" i="1"/>
  <c r="H48" i="1"/>
  <c r="H36" i="1"/>
  <c r="K18" i="1"/>
  <c r="H24" i="1"/>
  <c r="H12" i="1"/>
  <c r="E101" i="1"/>
  <c r="E95" i="1"/>
  <c r="E77" i="1"/>
  <c r="E71" i="1"/>
  <c r="E65" i="1"/>
  <c r="E59" i="1"/>
  <c r="E51" i="1"/>
  <c r="E45" i="1"/>
  <c r="E39" i="1"/>
  <c r="E33" i="1"/>
  <c r="E27" i="1"/>
  <c r="E21" i="1"/>
  <c r="E15" i="1"/>
  <c r="E9" i="1"/>
  <c r="E32" i="4" l="1"/>
  <c r="E44" i="4"/>
  <c r="E58" i="4"/>
  <c r="E70" i="4"/>
  <c r="E82" i="4"/>
  <c r="E94" i="4"/>
  <c r="AB20" i="4"/>
  <c r="AB32" i="4"/>
  <c r="AB58" i="4"/>
  <c r="AB70" i="4"/>
  <c r="AB82" i="4"/>
  <c r="AB94" i="4"/>
  <c r="E8" i="4"/>
  <c r="E38" i="4"/>
  <c r="E50" i="4"/>
  <c r="E64" i="4"/>
  <c r="E76" i="4"/>
  <c r="E88" i="4"/>
  <c r="AB26" i="4"/>
  <c r="AB38" i="4"/>
  <c r="AB50" i="4"/>
  <c r="AB64" i="4"/>
  <c r="AB76" i="4"/>
  <c r="AB88" i="4"/>
  <c r="AB9" i="2"/>
  <c r="AB21" i="2"/>
  <c r="AB33" i="2"/>
  <c r="Y36" i="2" s="1"/>
  <c r="AB45" i="2"/>
  <c r="Y48" i="2" s="1"/>
  <c r="AB59" i="2"/>
  <c r="AB71" i="2"/>
  <c r="AB83" i="2"/>
  <c r="AB95" i="2"/>
  <c r="E33" i="2"/>
  <c r="E45" i="2"/>
  <c r="E59" i="2"/>
  <c r="E71" i="2"/>
  <c r="E83" i="2"/>
  <c r="E95" i="2"/>
  <c r="AB8" i="3"/>
  <c r="AB20" i="3"/>
  <c r="AB32" i="3"/>
  <c r="AB58" i="3"/>
  <c r="AB70" i="3"/>
  <c r="AB82" i="3"/>
  <c r="AB94" i="3"/>
  <c r="AB27" i="2"/>
  <c r="AB51" i="2"/>
  <c r="AB77" i="2"/>
  <c r="AB26" i="3"/>
  <c r="AB50" i="3"/>
  <c r="AB76" i="3"/>
  <c r="E26" i="3"/>
  <c r="E50" i="3"/>
  <c r="E76" i="3"/>
  <c r="AB39" i="2"/>
  <c r="AB65" i="2"/>
  <c r="AB89" i="2"/>
  <c r="E39" i="2"/>
  <c r="H36" i="2" s="1"/>
  <c r="E51" i="2"/>
  <c r="H48" i="2" s="1"/>
  <c r="E65" i="2"/>
  <c r="E77" i="2"/>
  <c r="E89" i="2"/>
  <c r="AB14" i="3"/>
  <c r="Y11" i="3" s="1"/>
  <c r="AB38" i="3"/>
  <c r="AB64" i="3"/>
  <c r="AB88" i="3"/>
  <c r="E14" i="4"/>
  <c r="E14" i="3"/>
  <c r="E38" i="3"/>
  <c r="E64" i="3"/>
  <c r="E88" i="3"/>
  <c r="E8" i="3"/>
  <c r="E32" i="3"/>
  <c r="E44" i="3"/>
  <c r="E58" i="3"/>
  <c r="E70" i="3"/>
  <c r="E82" i="3"/>
  <c r="E94" i="3"/>
  <c r="E15" i="2"/>
  <c r="H12" i="2" s="1"/>
  <c r="E27" i="2"/>
  <c r="E100" i="3"/>
  <c r="E26" i="4"/>
  <c r="E100" i="4"/>
  <c r="AB14" i="4"/>
  <c r="E20" i="3"/>
  <c r="E20" i="4"/>
  <c r="AB8" i="4"/>
  <c r="AB100" i="3"/>
  <c r="AB100" i="4"/>
  <c r="E101" i="2"/>
  <c r="AB101" i="2"/>
  <c r="E21" i="2"/>
  <c r="E9" i="2"/>
  <c r="S30" i="1"/>
  <c r="Y24" i="1"/>
  <c r="V18" i="1"/>
  <c r="Y12" i="1"/>
  <c r="Y48" i="1"/>
  <c r="Y62" i="1"/>
  <c r="Y74" i="1"/>
  <c r="Y86" i="1"/>
  <c r="Y98" i="1"/>
  <c r="AB59" i="1"/>
  <c r="AB65" i="1"/>
  <c r="AB71" i="1"/>
  <c r="AB77" i="1"/>
  <c r="AB83" i="1"/>
  <c r="AB89" i="1"/>
  <c r="AB101" i="1"/>
</calcChain>
</file>

<file path=xl/sharedStrings.xml><?xml version="1.0" encoding="utf-8"?>
<sst xmlns="http://schemas.openxmlformats.org/spreadsheetml/2006/main" count="1402" uniqueCount="471">
  <si>
    <t xml:space="preserve"> </t>
  </si>
  <si>
    <t>G1</t>
  </si>
  <si>
    <t>NORTHEAST REGION</t>
  </si>
  <si>
    <t>G9</t>
  </si>
  <si>
    <t>G17</t>
  </si>
  <si>
    <t>G25</t>
  </si>
  <si>
    <t>G2</t>
  </si>
  <si>
    <t>G10</t>
  </si>
  <si>
    <t>G18</t>
  </si>
  <si>
    <t>G26</t>
  </si>
  <si>
    <t>NORTH CENTRAL REGION</t>
  </si>
  <si>
    <t>SOUTH REGION</t>
  </si>
  <si>
    <t>WEST REGION</t>
  </si>
  <si>
    <t>G3</t>
  </si>
  <si>
    <t>G4</t>
  </si>
  <si>
    <t>G8</t>
  </si>
  <si>
    <t>G7</t>
  </si>
  <si>
    <t>G6</t>
  </si>
  <si>
    <t>G5</t>
  </si>
  <si>
    <t>G11</t>
  </si>
  <si>
    <t>G19</t>
  </si>
  <si>
    <t>G27</t>
  </si>
  <si>
    <t>G12</t>
  </si>
  <si>
    <t>G20</t>
  </si>
  <si>
    <t>G28</t>
  </si>
  <si>
    <t>G13</t>
  </si>
  <si>
    <t>G21</t>
  </si>
  <si>
    <t>G29</t>
  </si>
  <si>
    <t>G14</t>
  </si>
  <si>
    <t>G22</t>
  </si>
  <si>
    <t>G30</t>
  </si>
  <si>
    <t>G15</t>
  </si>
  <si>
    <t>G23</t>
  </si>
  <si>
    <t>G31</t>
  </si>
  <si>
    <t>G16</t>
  </si>
  <si>
    <t>G24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</si>
  <si>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</si>
  <si>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</si>
  <si>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</si>
  <si>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</si>
  <si>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</si>
  <si>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</si>
  <si>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</si>
  <si>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</si>
  <si>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</si>
  <si>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G49</t>
  </si>
  <si>
    <t>G50</t>
  </si>
  <si>
    <t>G51</t>
  </si>
  <si>
    <t>G52</t>
  </si>
  <si>
    <t>G53</t>
  </si>
  <si>
    <t>G54</t>
  </si>
  <si>
    <t>G55</t>
  </si>
  <si>
    <t>G56</t>
  </si>
  <si>
    <t>G65</t>
  </si>
  <si>
    <t>G66</t>
  </si>
  <si>
    <t>G73</t>
  </si>
  <si>
    <t>G74</t>
  </si>
  <si>
    <t>G81</t>
  </si>
  <si>
    <t>G82</t>
  </si>
  <si>
    <t>G89</t>
  </si>
  <si>
    <t>G90</t>
  </si>
  <si>
    <t>G97</t>
  </si>
  <si>
    <t>G98</t>
  </si>
  <si>
    <t>G105</t>
  </si>
  <si>
    <t>G106</t>
  </si>
  <si>
    <t>G113</t>
  </si>
  <si>
    <t>G114</t>
  </si>
  <si>
    <t>Location:  TASS</t>
  </si>
  <si>
    <t>Game #</t>
  </si>
  <si>
    <t xml:space="preserve">Time </t>
  </si>
  <si>
    <t>W of G1 vs. W of G9</t>
  </si>
  <si>
    <t>W of G2 vs. W of G10</t>
  </si>
  <si>
    <t>W of G3 vs. W of G11</t>
  </si>
  <si>
    <t>W of G4 vs. W of G12</t>
  </si>
  <si>
    <t>W of G17 vs. W of G25</t>
  </si>
  <si>
    <t>W of G18 vs. W of G26</t>
  </si>
  <si>
    <t>W of G20 vs. W of G28</t>
  </si>
  <si>
    <t>L of G1 vs. L of G9</t>
  </si>
  <si>
    <t>L of G2 vs. L of G10</t>
  </si>
  <si>
    <t>L of G3 vs. L of G11</t>
  </si>
  <si>
    <t>L of G4 vs. L of G12</t>
  </si>
  <si>
    <t>L of G17 vs. L of G25</t>
  </si>
  <si>
    <t>L of G18 vs. L of G26</t>
  </si>
  <si>
    <t>L of G19 vs. L of G27</t>
  </si>
  <si>
    <t>Location: Kenner</t>
  </si>
  <si>
    <t>Location: Holy Cross</t>
  </si>
  <si>
    <t>Location:  Crestwood</t>
  </si>
  <si>
    <t>W of G5 vs. W of G13</t>
  </si>
  <si>
    <t>W of G6 vs. W of G14</t>
  </si>
  <si>
    <t>W of G7 vs. W of G15</t>
  </si>
  <si>
    <t>W of G8 vs. W of G16</t>
  </si>
  <si>
    <t>W of G21 vs. W of G29</t>
  </si>
  <si>
    <t>W of G22 vs. W of G30</t>
  </si>
  <si>
    <t>W of G23 vs. W of G31</t>
  </si>
  <si>
    <t>W of G24 vs. W of G32</t>
  </si>
  <si>
    <t>L of G5 vs. L of G13</t>
  </si>
  <si>
    <t>L of G6 vs. L of G14</t>
  </si>
  <si>
    <t>L of G7 vs. L of G15</t>
  </si>
  <si>
    <t>L of G8 vs. L of G16</t>
  </si>
  <si>
    <t>L of G21 vs. L of G29</t>
  </si>
  <si>
    <t>L of G22 vs. L of G30</t>
  </si>
  <si>
    <t>L of G23 vs. L of G31</t>
  </si>
  <si>
    <t>A DIVISION</t>
  </si>
  <si>
    <t>D DIVISION</t>
  </si>
  <si>
    <t>W of G65 vs. W of G73</t>
  </si>
  <si>
    <t>W of G66 vs. W of G74</t>
  </si>
  <si>
    <t>W of G67 vs. W of G75</t>
  </si>
  <si>
    <t>W of G68 vs. W of G76</t>
  </si>
  <si>
    <t>W of G81 vs. W of G89</t>
  </si>
  <si>
    <t>W of G82 vs. W of G90</t>
  </si>
  <si>
    <t>W of G83 vs. W of G91</t>
  </si>
  <si>
    <t>W of G84 vs. W of G92</t>
  </si>
  <si>
    <t>W of G97 vs. W of G105</t>
  </si>
  <si>
    <t>W of G99 vs. W of G107</t>
  </si>
  <si>
    <t>W of G100 vs. W of G108</t>
  </si>
  <si>
    <t>C DIVISION</t>
  </si>
  <si>
    <t>B DIVISION</t>
  </si>
  <si>
    <t>W of G69 vs. W of G77</t>
  </si>
  <si>
    <t>W of G70 vs. W of G78</t>
  </si>
  <si>
    <t>W of G71 vs. W of G79</t>
  </si>
  <si>
    <t>W of G72 vs. W of G80</t>
  </si>
  <si>
    <t>W of G85 vs. W of G93</t>
  </si>
  <si>
    <t>W of G86 vs. W of G94</t>
  </si>
  <si>
    <t>W of G87 vs. W of G95</t>
  </si>
  <si>
    <t>W of G88vs. W of G96</t>
  </si>
  <si>
    <t>W of G101 vs. W of G109</t>
  </si>
  <si>
    <t>W of G102 vs. W of G110</t>
  </si>
  <si>
    <t>W of G103 vs. W of G111</t>
  </si>
  <si>
    <t>W of G104 vs. W of G112</t>
  </si>
  <si>
    <t>W of G37 vs. W of G53</t>
  </si>
  <si>
    <t>W of G38 vs. W of G54</t>
  </si>
  <si>
    <t>W of G39 vs. W of G55</t>
  </si>
  <si>
    <t>W of G40 vs. W of G56</t>
  </si>
  <si>
    <t>W of G33 vs. W of G49</t>
  </si>
  <si>
    <t>W of G34 vs. W of G50</t>
  </si>
  <si>
    <t>W of G35 vs. W of G51</t>
  </si>
  <si>
    <t>W of G36 vs. W of G52</t>
  </si>
  <si>
    <t>L of G37 vs. L of G53</t>
  </si>
  <si>
    <t>L of G38 vs. L of G54</t>
  </si>
  <si>
    <t>L of G39 vs. L of G55</t>
  </si>
  <si>
    <t>L of G40 vs. L of G56</t>
  </si>
  <si>
    <t>L of G33 vs. L of G49</t>
  </si>
  <si>
    <t>L of G34 vs. L of G50</t>
  </si>
  <si>
    <t>L of G35 vs. L of G51</t>
  </si>
  <si>
    <t>L of G36 vs. L of G52</t>
  </si>
  <si>
    <t>W of G45 vs. W of G61</t>
  </si>
  <si>
    <t>W of G46 vs. W of G62</t>
  </si>
  <si>
    <t>W of G47 vs. W of G63</t>
  </si>
  <si>
    <t>W of G48 vs. W of G64</t>
  </si>
  <si>
    <t>W of G41 vs. W of G57</t>
  </si>
  <si>
    <t>W of G42 vs. W of G58</t>
  </si>
  <si>
    <t>W of G43 vs. W of G59</t>
  </si>
  <si>
    <t>W of G44 vs. W of G60</t>
  </si>
  <si>
    <t>L of G41 vs. L of G57</t>
  </si>
  <si>
    <t>L of G42 vs. L of G58</t>
  </si>
  <si>
    <t>L of G43 vs. L of G59</t>
  </si>
  <si>
    <t>L of G44 vs. L of G60</t>
  </si>
  <si>
    <t>L of G45 vs. L of G61</t>
  </si>
  <si>
    <t>L of G46 vs. L of G62</t>
  </si>
  <si>
    <t>L of G47 vs. L of G63</t>
  </si>
  <si>
    <t>L of G48 vs. L of G64</t>
  </si>
  <si>
    <t>NE 1</t>
  </si>
  <si>
    <t>NE 16</t>
  </si>
  <si>
    <t>NE 8</t>
  </si>
  <si>
    <t>NE 9</t>
  </si>
  <si>
    <t>NE 2</t>
  </si>
  <si>
    <t>NE 15</t>
  </si>
  <si>
    <t>NE 5</t>
  </si>
  <si>
    <t>NE 12</t>
  </si>
  <si>
    <t>NE 4</t>
  </si>
  <si>
    <t>NE 13</t>
  </si>
  <si>
    <t>NE 6</t>
  </si>
  <si>
    <t>NE 11</t>
  </si>
  <si>
    <t>NE 7</t>
  </si>
  <si>
    <t>NE 10</t>
  </si>
  <si>
    <t>NE 3</t>
  </si>
  <si>
    <t>NE 14</t>
  </si>
  <si>
    <t>NC 1</t>
  </si>
  <si>
    <t>NC 6</t>
  </si>
  <si>
    <t>NC 11</t>
  </si>
  <si>
    <t>NC 3</t>
  </si>
  <si>
    <t>NC 14</t>
  </si>
  <si>
    <t>NC 7</t>
  </si>
  <si>
    <t>NC 10</t>
  </si>
  <si>
    <t>NC 2</t>
  </si>
  <si>
    <t>NC 15</t>
  </si>
  <si>
    <t>NC 16</t>
  </si>
  <si>
    <t>NC 8</t>
  </si>
  <si>
    <t>NC 9</t>
  </si>
  <si>
    <t>NC 5</t>
  </si>
  <si>
    <t>NC 12</t>
  </si>
  <si>
    <t>NC 4</t>
  </si>
  <si>
    <t>NC 13</t>
  </si>
  <si>
    <t>S 1</t>
  </si>
  <si>
    <t>S 6</t>
  </si>
  <si>
    <t>S 2</t>
  </si>
  <si>
    <t>S 15</t>
  </si>
  <si>
    <t>S 7</t>
  </si>
  <si>
    <t>S 10</t>
  </si>
  <si>
    <t>S 3</t>
  </si>
  <si>
    <t>S 14</t>
  </si>
  <si>
    <t>S 11</t>
  </si>
  <si>
    <t>S 16</t>
  </si>
  <si>
    <t>S 8</t>
  </si>
  <si>
    <t>S 9</t>
  </si>
  <si>
    <t>S 5</t>
  </si>
  <si>
    <t>S 12</t>
  </si>
  <si>
    <t>S 4</t>
  </si>
  <si>
    <t>S 13</t>
  </si>
  <si>
    <t>W 1</t>
  </si>
  <si>
    <t>W 16</t>
  </si>
  <si>
    <t>W 8</t>
  </si>
  <si>
    <t>W 9</t>
  </si>
  <si>
    <t>W 5</t>
  </si>
  <si>
    <t>W 12</t>
  </si>
  <si>
    <t>W 4</t>
  </si>
  <si>
    <t>W 13</t>
  </si>
  <si>
    <t>W 6</t>
  </si>
  <si>
    <t>W 15</t>
  </si>
  <si>
    <t>W 2</t>
  </si>
  <si>
    <t>W 10</t>
  </si>
  <si>
    <t>W 7</t>
  </si>
  <si>
    <t>W 14</t>
  </si>
  <si>
    <t>W 3</t>
  </si>
  <si>
    <t>W 11</t>
  </si>
  <si>
    <t>NIT</t>
  </si>
  <si>
    <t>NCCA</t>
  </si>
  <si>
    <t>NCAA</t>
  </si>
  <si>
    <t>L of G20 vs. L of G28</t>
  </si>
  <si>
    <t>W of G19 vs. W of G27</t>
  </si>
  <si>
    <t>L of G24 vs. L of G32</t>
  </si>
  <si>
    <t>G67</t>
  </si>
  <si>
    <t>G75</t>
  </si>
  <si>
    <t>G99</t>
  </si>
  <si>
    <t>G115</t>
  </si>
  <si>
    <t>G83</t>
  </si>
  <si>
    <t>G107</t>
  </si>
  <si>
    <t>G91</t>
  </si>
  <si>
    <t>G71</t>
  </si>
  <si>
    <t>G79</t>
  </si>
  <si>
    <t>G87</t>
  </si>
  <si>
    <t>G111</t>
  </si>
  <si>
    <t>G95</t>
  </si>
  <si>
    <t>G69</t>
  </si>
  <si>
    <t>G101</t>
  </si>
  <si>
    <t>G77</t>
  </si>
  <si>
    <t>G117</t>
  </si>
  <si>
    <t>G109</t>
  </si>
  <si>
    <t>G85</t>
  </si>
  <si>
    <t>G93</t>
  </si>
  <si>
    <t>G41</t>
  </si>
  <si>
    <t>G57</t>
  </si>
  <si>
    <t>G68</t>
  </si>
  <si>
    <t>G100</t>
  </si>
  <si>
    <t>W of game 116</t>
  </si>
  <si>
    <t>G76</t>
  </si>
  <si>
    <t>G42</t>
  </si>
  <si>
    <t>G58</t>
  </si>
  <si>
    <t>G108</t>
  </si>
  <si>
    <t>G84</t>
  </si>
  <si>
    <t>G92</t>
  </si>
  <si>
    <t>G60</t>
  </si>
  <si>
    <t>G44</t>
  </si>
  <si>
    <t>G59</t>
  </si>
  <si>
    <t>G43</t>
  </si>
  <si>
    <t>G45</t>
  </si>
  <si>
    <t>G70</t>
  </si>
  <si>
    <t>G64</t>
  </si>
  <si>
    <t>G102</t>
  </si>
  <si>
    <t>G46</t>
  </si>
  <si>
    <t>G78</t>
  </si>
  <si>
    <t>G118</t>
  </si>
  <si>
    <t>G110</t>
  </si>
  <si>
    <t>G47</t>
  </si>
  <si>
    <t>G63</t>
  </si>
  <si>
    <t>G86</t>
  </si>
  <si>
    <t>G48</t>
  </si>
  <si>
    <t>G94</t>
  </si>
  <si>
    <t>G120</t>
  </si>
  <si>
    <t>G112</t>
  </si>
  <si>
    <t>G104</t>
  </si>
  <si>
    <t>G72</t>
  </si>
  <si>
    <t>G61</t>
  </si>
  <si>
    <t>G80</t>
  </si>
  <si>
    <t>G62</t>
  </si>
  <si>
    <t>G96</t>
  </si>
  <si>
    <t>G88</t>
  </si>
  <si>
    <t>G116</t>
  </si>
  <si>
    <t>G119</t>
  </si>
  <si>
    <t>W of G98 vs. W of G1106</t>
  </si>
  <si>
    <t>G103</t>
  </si>
  <si>
    <t>NIT SIDE</t>
  </si>
  <si>
    <t>NCAA SIDE</t>
  </si>
  <si>
    <t>Northeast Region</t>
  </si>
  <si>
    <t>Northcentral Region</t>
  </si>
  <si>
    <t>South Region</t>
  </si>
  <si>
    <t>West Region</t>
  </si>
  <si>
    <t xml:space="preserve">Adam Scott </t>
  </si>
  <si>
    <t>Bill Crothers</t>
  </si>
  <si>
    <t>Sacred Heart</t>
  </si>
  <si>
    <t>Brooklyn H.S.,</t>
  </si>
  <si>
    <t>Crestwood</t>
  </si>
  <si>
    <t>McLaughlin</t>
  </si>
  <si>
    <t>Ernestown SS</t>
  </si>
  <si>
    <t>JC Richardson #1</t>
  </si>
  <si>
    <t>St. Peter’s</t>
  </si>
  <si>
    <t>St. Benedict C.S.S.</t>
  </si>
  <si>
    <t>Orilla S.S.</t>
  </si>
  <si>
    <t>Bradford D.H.S.</t>
  </si>
  <si>
    <t>Pickering #2</t>
  </si>
  <si>
    <t>Pickering</t>
  </si>
  <si>
    <t>TASS</t>
  </si>
  <si>
    <t>IE Weldon</t>
  </si>
  <si>
    <t>Craig Kielburger</t>
  </si>
  <si>
    <t>Burlington ND</t>
  </si>
  <si>
    <t>Perth D.C.I.</t>
  </si>
  <si>
    <t>St. Augustine C.S.S.</t>
  </si>
  <si>
    <t>St. Peter's, Barrie</t>
  </si>
  <si>
    <t>Cobourg Wolves</t>
  </si>
  <si>
    <t>Eastdale CVI</t>
  </si>
  <si>
    <t>Holy Cross</t>
  </si>
  <si>
    <t>K.C.V.I., Kingston</t>
  </si>
  <si>
    <t>St. TA Lindsay</t>
  </si>
  <si>
    <t>Holy Trinity</t>
  </si>
  <si>
    <t>Quinte</t>
  </si>
  <si>
    <t xml:space="preserve">ST. Theresa Titans </t>
  </si>
  <si>
    <t>Assumption C.S.S.</t>
  </si>
  <si>
    <t>Notre Dame, Ajax</t>
  </si>
  <si>
    <t xml:space="preserve">Pineridge </t>
  </si>
  <si>
    <t>Bowmanville HS</t>
  </si>
  <si>
    <t>Nicholson</t>
  </si>
  <si>
    <t>McKinnon Park</t>
  </si>
  <si>
    <t>Twin Lakes</t>
  </si>
  <si>
    <t>St. Mary's HS, Kitch</t>
  </si>
  <si>
    <t>Lasalle High School</t>
  </si>
  <si>
    <t>St. Mary's, Cobourg</t>
  </si>
  <si>
    <t>Henry St, Whitby</t>
  </si>
  <si>
    <t>Thornlea Black</t>
  </si>
  <si>
    <t>Lakefield College</t>
  </si>
  <si>
    <t>Kenner</t>
  </si>
  <si>
    <t>St. Peter's</t>
  </si>
  <si>
    <t>Bradford</t>
  </si>
  <si>
    <t>Perth</t>
  </si>
  <si>
    <t>Eastdale</t>
  </si>
  <si>
    <t>Bowmanville</t>
  </si>
  <si>
    <t>Henry St.</t>
  </si>
  <si>
    <t>Lakefield Coll</t>
  </si>
  <si>
    <t>Adam Scott</t>
  </si>
  <si>
    <t>Ernestown</t>
  </si>
  <si>
    <t>Port Perry</t>
  </si>
  <si>
    <t>Cobourg C</t>
  </si>
  <si>
    <t>Brooklyn</t>
  </si>
  <si>
    <t>Assumption</t>
  </si>
  <si>
    <t>Thornlea B</t>
  </si>
  <si>
    <t>St. Augustine</t>
  </si>
  <si>
    <t>KCVI</t>
  </si>
  <si>
    <t>Pineridge</t>
  </si>
  <si>
    <t>DAY 1 of KAWARTHA CLASSIC</t>
  </si>
  <si>
    <t>Location: Lakefield College</t>
  </si>
  <si>
    <t xml:space="preserve">Location:  Lakefield </t>
  </si>
  <si>
    <t>Location:  St. Peters</t>
  </si>
  <si>
    <t xml:space="preserve">Game </t>
  </si>
  <si>
    <t>Sacred Heart vs Brock</t>
  </si>
  <si>
    <t>McKinnon vs Crestwood</t>
  </si>
  <si>
    <t>Pickering B vs Bowman</t>
  </si>
  <si>
    <t>McLaugh vs Haliburton</t>
  </si>
  <si>
    <t>IE Weldon vs Nicholson</t>
  </si>
  <si>
    <t>TASS vs Ernestown</t>
  </si>
  <si>
    <t>Brooklyn vs Lakefield C</t>
  </si>
  <si>
    <t>Twin Lakes vs STA (Lind)</t>
  </si>
  <si>
    <t>St. Peter's vs Eastdale</t>
  </si>
  <si>
    <t>Mayfield vs Kenner</t>
  </si>
  <si>
    <t>Holy Trinity vs Quinte</t>
  </si>
  <si>
    <t>Sir W Church vs Fenelon</t>
  </si>
  <si>
    <t>Henry St. vs Orilla SS</t>
  </si>
  <si>
    <t>Perth vs St. Mary's (Cob)</t>
  </si>
  <si>
    <t>Rick Han vs Holy Cross</t>
  </si>
  <si>
    <t>CCI vs Port Perry</t>
  </si>
  <si>
    <t>Location: Sir Sanford</t>
  </si>
  <si>
    <t>Location: Trent</t>
  </si>
  <si>
    <t>Location: Adam Scott</t>
  </si>
  <si>
    <t>St. Mary's vs Keswick</t>
  </si>
  <si>
    <t>Maxwell H vs Lasalle</t>
  </si>
  <si>
    <t>Bill Croth vs St. Theresa</t>
  </si>
  <si>
    <t>Thornlea vs St. Pete (Bar)</t>
  </si>
  <si>
    <t>Crestwoood P vs Burl ND</t>
  </si>
  <si>
    <t>Pineridge vs. Westdale</t>
  </si>
  <si>
    <t>St. Augustine vs Craig K</t>
  </si>
  <si>
    <t>Assumption vs Bradford</t>
  </si>
  <si>
    <t>Woodroffe vs PECI</t>
  </si>
  <si>
    <t>Notre D (Aj) vs KCVI</t>
  </si>
  <si>
    <t>JC Rich vs St. Max Kolb</t>
  </si>
  <si>
    <t>Cen. TO vs St. Benedicts</t>
  </si>
  <si>
    <t>Norte D (Sub) vs Fellowes</t>
  </si>
  <si>
    <t>Cathedral vs Timms O'G</t>
  </si>
  <si>
    <t>Pickering vs Timmins HS</t>
  </si>
  <si>
    <t>Saltfleet vs Adam Scott</t>
  </si>
  <si>
    <t>DAY 2 of KAWARTHA CLASSIC</t>
  </si>
  <si>
    <t>Location: Crestwood</t>
  </si>
  <si>
    <t>Brock</t>
  </si>
  <si>
    <t>Haliburton</t>
  </si>
  <si>
    <t>Saltfleet (Hamilton)</t>
  </si>
  <si>
    <t xml:space="preserve">Woodroffe  </t>
  </si>
  <si>
    <t>Mayfield</t>
  </si>
  <si>
    <t>Rick Hansen S.S.  Miss</t>
  </si>
  <si>
    <t>Prince Edward County</t>
  </si>
  <si>
    <t>Cathedral HS</t>
  </si>
  <si>
    <t>Sir Winston Churchill</t>
  </si>
  <si>
    <t xml:space="preserve">Cen TO Academy </t>
  </si>
  <si>
    <t>Crestwood Prep</t>
  </si>
  <si>
    <t>Fenelon Falls</t>
  </si>
  <si>
    <t xml:space="preserve"> St. Maximilian Kolbe </t>
  </si>
  <si>
    <t>Maxwell Heights</t>
  </si>
  <si>
    <t>Notre-Dame (Sudbury)</t>
  </si>
  <si>
    <t>TimmIns O'Gorman</t>
  </si>
  <si>
    <t>TimmIns High School</t>
  </si>
  <si>
    <t>Keswick High School</t>
  </si>
  <si>
    <t>Fellowes HS (Pembro)</t>
  </si>
  <si>
    <t>Westdale S.S. Ham</t>
  </si>
  <si>
    <t xml:space="preserve">Holy Trinity </t>
  </si>
  <si>
    <t>St. Mary's (Cbg)</t>
  </si>
  <si>
    <t>Pickering B</t>
  </si>
  <si>
    <t>STA</t>
  </si>
  <si>
    <t xml:space="preserve">Sir Winston </t>
  </si>
  <si>
    <t>Rick Hansen</t>
  </si>
  <si>
    <t>Orilla SS</t>
  </si>
  <si>
    <t>S. Mary's (Kit)</t>
  </si>
  <si>
    <t>Keswick</t>
  </si>
  <si>
    <t>Westdale</t>
  </si>
  <si>
    <t>Lasalle</t>
  </si>
  <si>
    <t>St. Theresa's</t>
  </si>
  <si>
    <t>Crestwood P</t>
  </si>
  <si>
    <t>Notre Dame (Ajax)</t>
  </si>
  <si>
    <t>Notre Dame (Sudbury)</t>
  </si>
  <si>
    <t>Fellowes</t>
  </si>
  <si>
    <t>Saltfleet</t>
  </si>
  <si>
    <t>JC Richardson</t>
  </si>
  <si>
    <t>St. Max Kolb</t>
  </si>
  <si>
    <t>Cathedral</t>
  </si>
  <si>
    <t>Timmins O'G</t>
  </si>
  <si>
    <t>St. Peter's (Bar)</t>
  </si>
  <si>
    <t>Woodroffe</t>
  </si>
  <si>
    <t>PECI</t>
  </si>
  <si>
    <t>St. Benedicts</t>
  </si>
  <si>
    <t>Timmins HS</t>
  </si>
  <si>
    <t>GYM LOCATIONS</t>
  </si>
  <si>
    <t>at TASS</t>
  </si>
  <si>
    <t>at Lakefield College</t>
  </si>
  <si>
    <t xml:space="preserve">at Lakefield </t>
  </si>
  <si>
    <t>at St. Peter's</t>
  </si>
  <si>
    <t>at Kenner</t>
  </si>
  <si>
    <t>at Holy Cross</t>
  </si>
  <si>
    <t>at Sir Sanford Fleming</t>
  </si>
  <si>
    <t>at Trent University</t>
  </si>
  <si>
    <t xml:space="preserve">at Crestwood </t>
  </si>
  <si>
    <t>at Adam Scott</t>
  </si>
  <si>
    <t>Location:  St. Peter's</t>
  </si>
  <si>
    <t>Notre D (Sub) vs Fellowes</t>
  </si>
  <si>
    <t>W of G98 vs. W of G106</t>
  </si>
  <si>
    <t>Lasalle vs Bradford</t>
  </si>
  <si>
    <t>St. August vs Sydenham</t>
  </si>
  <si>
    <t>Maxwell H vs Assumpt</t>
  </si>
  <si>
    <t>Sydenham</t>
  </si>
  <si>
    <t>St. Peter's (Ottawa)</t>
  </si>
  <si>
    <t>Milliken Mills</t>
  </si>
  <si>
    <t>St. Mary's</t>
  </si>
  <si>
    <t>Pinridge</t>
  </si>
  <si>
    <t>Max Heights</t>
  </si>
  <si>
    <t>JC Richarson</t>
  </si>
  <si>
    <t>Csthedral</t>
  </si>
  <si>
    <t>Lasaslle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</si>
</sst>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9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sz val="20"/>
      <name val="Centuy gothic"/>
    </font>
    <font>
      <sz val="12"/>
      <name val="Centuy gothic"/>
    </font>
    <font>
      <sz val="10"/>
      <name val="Centuy gothic"/>
    </font>
    <font>
      <sz val="14"/>
      <name val="Centuy gothic"/>
    </font>
    <font>
      <sz val="8"/>
      <name val="Centuy gothic"/>
    </font>
    <font>
      <b/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2"/>
      <name val="Centuy gothic"/>
    </font>
    <font>
      <sz val="7"/>
      <name val="Century Gothic"/>
      <family val="2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name val="Century Gothic"/>
      <family val="2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0"/>
      <name val="Century Gothic"/>
      <family val="2"/>
    </font>
    <font>
      <b/>
      <sz val="9"/>
      <color theme="8" tint="0.79998168889431442"/>
      <name val="Century Gothic"/>
      <family val="2"/>
    </font>
    <font>
      <b/>
      <sz val="14"/>
      <name val="Aharoni"/>
      <charset val="177"/>
    </font>
    <font>
      <sz val="10"/>
      <name val="Arial"/>
      <family val="2"/>
    </font>
    <font>
      <b/>
      <sz val="9"/>
      <name val="Arial Black"/>
      <family val="2"/>
    </font>
    <font>
      <b/>
      <sz val="20"/>
      <name val="Centuy gothic"/>
    </font>
    <font>
      <b/>
      <sz val="20"/>
      <name val="Century Gothic"/>
      <family val="2"/>
    </font>
    <font>
      <b/>
      <sz val="10"/>
      <color theme="1"/>
      <name val="Calibri"/>
      <family val="2"/>
      <scheme val="minor"/>
    </font>
    <font>
      <sz val="7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2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y gothic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6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A6F0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149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EF03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BC149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79CFD3"/>
        <bgColor indexed="64"/>
      </patternFill>
    </fill>
    <fill>
      <patternFill patternType="solid">
        <fgColor rgb="FFFF7C80"/>
        <bgColor indexed="64"/>
      </patternFill>
    </fill>
  </fills>
  <borders count="26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 style="medium">
        <color indexed="43"/>
      </left>
      <right/>
      <top style="medium">
        <color indexed="43"/>
      </top>
      <bottom style="medium">
        <color indexed="43"/>
      </bottom>
      <diagonal/>
    </border>
    <border>
      <left/>
      <right style="medium">
        <color indexed="43"/>
      </right>
      <top style="medium">
        <color indexed="43"/>
      </top>
      <bottom style="medium">
        <color indexed="4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64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/>
      <diagonal/>
    </border>
    <border>
      <left style="medium">
        <color theme="2"/>
      </left>
      <right style="medium">
        <color theme="2"/>
      </right>
      <top style="medium">
        <color indexed="64"/>
      </top>
      <bottom style="medium">
        <color theme="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443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2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1" fillId="0" borderId="0" xfId="0" applyFont="1" applyBorder="1"/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2" fillId="3" borderId="1" xfId="0" applyFont="1" applyFill="1" applyBorder="1"/>
    <xf numFmtId="0" fontId="12" fillId="5" borderId="1" xfId="0" applyFont="1" applyFill="1" applyBorder="1"/>
    <xf numFmtId="0" fontId="12" fillId="4" borderId="1" xfId="0" applyFont="1" applyFill="1" applyBorder="1"/>
    <xf numFmtId="0" fontId="12" fillId="9" borderId="1" xfId="0" applyFont="1" applyFill="1" applyBorder="1"/>
    <xf numFmtId="18" fontId="12" fillId="0" borderId="0" xfId="0" applyNumberFormat="1" applyFont="1" applyBorder="1" applyAlignment="1">
      <alignment horizontal="center" vertical="center"/>
    </xf>
    <xf numFmtId="18" fontId="12" fillId="0" borderId="0" xfId="0" applyNumberFormat="1" applyFont="1" applyBorder="1" applyAlignment="1">
      <alignment horizontal="right" vertical="center"/>
    </xf>
    <xf numFmtId="18" fontId="12" fillId="0" borderId="0" xfId="0" applyNumberFormat="1" applyFont="1" applyBorder="1" applyAlignment="1">
      <alignment horizontal="left" vertical="center"/>
    </xf>
    <xf numFmtId="0" fontId="15" fillId="0" borderId="0" xfId="0" applyFont="1" applyFill="1" applyBorder="1"/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9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16" fillId="3" borderId="10" xfId="0" applyFont="1" applyFill="1" applyBorder="1"/>
    <xf numFmtId="0" fontId="9" fillId="3" borderId="11" xfId="0" applyFont="1" applyFill="1" applyBorder="1"/>
    <xf numFmtId="0" fontId="16" fillId="5" borderId="10" xfId="0" applyFont="1" applyFill="1" applyBorder="1"/>
    <xf numFmtId="0" fontId="9" fillId="5" borderId="11" xfId="0" applyFont="1" applyFill="1" applyBorder="1"/>
    <xf numFmtId="0" fontId="0" fillId="3" borderId="8" xfId="0" applyFill="1" applyBorder="1"/>
    <xf numFmtId="20" fontId="0" fillId="3" borderId="0" xfId="0" applyNumberFormat="1" applyFill="1" applyBorder="1"/>
    <xf numFmtId="0" fontId="0" fillId="3" borderId="9" xfId="0" applyFill="1" applyBorder="1"/>
    <xf numFmtId="0" fontId="0" fillId="5" borderId="8" xfId="0" applyFill="1" applyBorder="1"/>
    <xf numFmtId="20" fontId="0" fillId="5" borderId="0" xfId="0" applyNumberFormat="1" applyFill="1" applyBorder="1"/>
    <xf numFmtId="0" fontId="16" fillId="3" borderId="9" xfId="0" applyFont="1" applyFill="1" applyBorder="1"/>
    <xf numFmtId="0" fontId="16" fillId="5" borderId="9" xfId="0" applyFont="1" applyFill="1" applyBorder="1"/>
    <xf numFmtId="20" fontId="0" fillId="3" borderId="14" xfId="0" applyNumberFormat="1" applyFill="1" applyBorder="1"/>
    <xf numFmtId="20" fontId="0" fillId="5" borderId="14" xfId="0" applyNumberFormat="1" applyFill="1" applyBorder="1"/>
    <xf numFmtId="0" fontId="16" fillId="5" borderId="15" xfId="0" applyFont="1" applyFill="1" applyBorder="1"/>
    <xf numFmtId="0" fontId="14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11" xfId="0" applyFont="1" applyBorder="1"/>
    <xf numFmtId="0" fontId="17" fillId="0" borderId="11" xfId="0" applyFont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16" fillId="4" borderId="10" xfId="0" applyFont="1" applyFill="1" applyBorder="1"/>
    <xf numFmtId="0" fontId="9" fillId="4" borderId="11" xfId="0" applyFont="1" applyFill="1" applyBorder="1"/>
    <xf numFmtId="0" fontId="0" fillId="4" borderId="8" xfId="0" applyFill="1" applyBorder="1"/>
    <xf numFmtId="20" fontId="0" fillId="4" borderId="0" xfId="0" applyNumberFormat="1" applyFill="1" applyBorder="1"/>
    <xf numFmtId="0" fontId="16" fillId="4" borderId="9" xfId="0" applyFont="1" applyFill="1" applyBorder="1"/>
    <xf numFmtId="20" fontId="0" fillId="4" borderId="14" xfId="0" applyNumberFormat="1" applyFill="1" applyBorder="1"/>
    <xf numFmtId="0" fontId="16" fillId="4" borderId="15" xfId="0" applyFont="1" applyFill="1" applyBorder="1"/>
    <xf numFmtId="0" fontId="0" fillId="0" borderId="12" xfId="0" applyBorder="1" applyAlignment="1">
      <alignment horizontal="left"/>
    </xf>
    <xf numFmtId="0" fontId="16" fillId="3" borderId="8" xfId="0" applyFont="1" applyFill="1" applyBorder="1"/>
    <xf numFmtId="0" fontId="9" fillId="3" borderId="0" xfId="0" applyFont="1" applyFill="1" applyBorder="1"/>
    <xf numFmtId="0" fontId="18" fillId="3" borderId="9" xfId="0" applyFont="1" applyFill="1" applyBorder="1"/>
    <xf numFmtId="0" fontId="0" fillId="3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16" fillId="0" borderId="0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18" fillId="4" borderId="9" xfId="0" applyFont="1" applyFill="1" applyBorder="1"/>
    <xf numFmtId="0" fontId="18" fillId="4" borderId="15" xfId="0" applyFont="1" applyFill="1" applyBorder="1"/>
    <xf numFmtId="0" fontId="9" fillId="0" borderId="7" xfId="0" applyFont="1" applyBorder="1"/>
    <xf numFmtId="0" fontId="9" fillId="0" borderId="7" xfId="0" applyFont="1" applyFill="1" applyBorder="1"/>
    <xf numFmtId="0" fontId="4" fillId="0" borderId="0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1" fillId="0" borderId="8" xfId="0" applyFont="1" applyBorder="1"/>
    <xf numFmtId="0" fontId="22" fillId="0" borderId="7" xfId="0" applyFont="1" applyBorder="1"/>
    <xf numFmtId="0" fontId="21" fillId="0" borderId="10" xfId="0" applyFont="1" applyBorder="1"/>
    <xf numFmtId="0" fontId="0" fillId="0" borderId="14" xfId="0" applyFill="1" applyBorder="1"/>
    <xf numFmtId="0" fontId="22" fillId="0" borderId="7" xfId="0" applyFont="1" applyFill="1" applyBorder="1"/>
    <xf numFmtId="0" fontId="21" fillId="0" borderId="10" xfId="0" applyFont="1" applyFill="1" applyBorder="1"/>
    <xf numFmtId="0" fontId="0" fillId="0" borderId="11" xfId="0" applyFill="1" applyBorder="1"/>
    <xf numFmtId="0" fontId="17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5" xfId="0" applyFill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18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Fill="1"/>
    <xf numFmtId="0" fontId="12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7" fillId="3" borderId="9" xfId="0" applyFont="1" applyFill="1" applyBorder="1"/>
    <xf numFmtId="0" fontId="18" fillId="3" borderId="15" xfId="0" applyFont="1" applyFill="1" applyBorder="1"/>
    <xf numFmtId="0" fontId="27" fillId="5" borderId="9" xfId="0" applyFont="1" applyFill="1" applyBorder="1"/>
    <xf numFmtId="0" fontId="27" fillId="4" borderId="9" xfId="0" applyFont="1" applyFill="1" applyBorder="1"/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right"/>
    </xf>
    <xf numFmtId="0" fontId="19" fillId="11" borderId="1" xfId="0" applyFont="1" applyFill="1" applyBorder="1" applyAlignment="1">
      <alignment horizontal="center"/>
    </xf>
    <xf numFmtId="0" fontId="31" fillId="4" borderId="16" xfId="1" applyFont="1" applyFill="1" applyBorder="1" applyAlignment="1">
      <alignment vertical="center"/>
    </xf>
    <xf numFmtId="164" fontId="0" fillId="0" borderId="0" xfId="0" applyNumberFormat="1" applyAlignment="1">
      <alignment horizontal="right"/>
    </xf>
    <xf numFmtId="0" fontId="21" fillId="0" borderId="8" xfId="0" applyFont="1" applyFill="1" applyBorder="1"/>
    <xf numFmtId="0" fontId="9" fillId="0" borderId="0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8" xfId="0" applyFill="1" applyBorder="1"/>
    <xf numFmtId="0" fontId="16" fillId="0" borderId="10" xfId="0" applyFont="1" applyFill="1" applyBorder="1"/>
    <xf numFmtId="0" fontId="9" fillId="0" borderId="11" xfId="0" applyFont="1" applyFill="1" applyBorder="1"/>
    <xf numFmtId="20" fontId="0" fillId="0" borderId="0" xfId="0" applyNumberFormat="1" applyFill="1" applyBorder="1"/>
    <xf numFmtId="0" fontId="27" fillId="0" borderId="9" xfId="0" applyFont="1" applyFill="1" applyBorder="1"/>
    <xf numFmtId="0" fontId="18" fillId="0" borderId="9" xfId="0" applyFont="1" applyFill="1" applyBorder="1"/>
    <xf numFmtId="0" fontId="16" fillId="0" borderId="9" xfId="0" applyFont="1" applyFill="1" applyBorder="1"/>
    <xf numFmtId="20" fontId="0" fillId="0" borderId="14" xfId="0" applyNumberFormat="1" applyFill="1" applyBorder="1"/>
    <xf numFmtId="0" fontId="18" fillId="0" borderId="15" xfId="0" applyFont="1" applyFill="1" applyBorder="1"/>
    <xf numFmtId="0" fontId="16" fillId="0" borderId="15" xfId="0" applyFont="1" applyFill="1" applyBorder="1"/>
    <xf numFmtId="0" fontId="0" fillId="0" borderId="12" xfId="0" applyFill="1" applyBorder="1" applyAlignment="1">
      <alignment horizontal="left"/>
    </xf>
    <xf numFmtId="0" fontId="16" fillId="0" borderId="8" xfId="0" applyFont="1" applyFill="1" applyBorder="1"/>
    <xf numFmtId="0" fontId="38" fillId="0" borderId="0" xfId="0" applyFont="1" applyBorder="1" applyAlignment="1">
      <alignment horizontal="center"/>
    </xf>
    <xf numFmtId="0" fontId="39" fillId="0" borderId="0" xfId="0" applyFont="1" applyBorder="1"/>
    <xf numFmtId="0" fontId="8" fillId="0" borderId="0" xfId="0" applyFont="1" applyBorder="1"/>
    <xf numFmtId="0" fontId="3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/>
    </xf>
    <xf numFmtId="0" fontId="39" fillId="4" borderId="17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/>
    </xf>
    <xf numFmtId="0" fontId="19" fillId="5" borderId="18" xfId="0" applyFont="1" applyFill="1" applyBorder="1" applyAlignment="1">
      <alignment horizontal="center"/>
    </xf>
    <xf numFmtId="0" fontId="12" fillId="3" borderId="18" xfId="0" applyFont="1" applyFill="1" applyBorder="1"/>
    <xf numFmtId="0" fontId="12" fillId="5" borderId="18" xfId="0" applyFont="1" applyFill="1" applyBorder="1"/>
    <xf numFmtId="0" fontId="12" fillId="4" borderId="17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4" borderId="17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" fontId="39" fillId="0" borderId="0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/>
    <xf numFmtId="0" fontId="12" fillId="0" borderId="21" xfId="0" applyFont="1" applyFill="1" applyBorder="1"/>
    <xf numFmtId="20" fontId="12" fillId="0" borderId="0" xfId="0" applyNumberFormat="1" applyFont="1" applyFill="1" applyBorder="1"/>
    <xf numFmtId="0" fontId="12" fillId="0" borderId="2" xfId="0" applyFont="1" applyFill="1" applyBorder="1"/>
    <xf numFmtId="0" fontId="39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2" fillId="0" borderId="6" xfId="0" applyFont="1" applyBorder="1"/>
    <xf numFmtId="0" fontId="0" fillId="12" borderId="11" xfId="0" applyFill="1" applyBorder="1"/>
    <xf numFmtId="0" fontId="0" fillId="12" borderId="0" xfId="0" applyFill="1"/>
    <xf numFmtId="0" fontId="0" fillId="13" borderId="0" xfId="0" applyFill="1" applyBorder="1"/>
    <xf numFmtId="0" fontId="0" fillId="13" borderId="9" xfId="0" applyFill="1" applyBorder="1"/>
    <xf numFmtId="0" fontId="0" fillId="12" borderId="13" xfId="0" applyFill="1" applyBorder="1"/>
    <xf numFmtId="0" fontId="0" fillId="12" borderId="14" xfId="0" applyFill="1" applyBorder="1"/>
    <xf numFmtId="0" fontId="0" fillId="13" borderId="14" xfId="0" applyFill="1" applyBorder="1"/>
    <xf numFmtId="0" fontId="0" fillId="13" borderId="15" xfId="0" applyFill="1" applyBorder="1"/>
    <xf numFmtId="0" fontId="16" fillId="12" borderId="10" xfId="0" applyFont="1" applyFill="1" applyBorder="1"/>
    <xf numFmtId="0" fontId="9" fillId="12" borderId="11" xfId="0" applyFont="1" applyFill="1" applyBorder="1"/>
    <xf numFmtId="0" fontId="0" fillId="12" borderId="12" xfId="0" applyFill="1" applyBorder="1"/>
    <xf numFmtId="0" fontId="16" fillId="13" borderId="11" xfId="0" applyFont="1" applyFill="1" applyBorder="1"/>
    <xf numFmtId="0" fontId="9" fillId="13" borderId="11" xfId="0" applyFont="1" applyFill="1" applyBorder="1"/>
    <xf numFmtId="0" fontId="0" fillId="13" borderId="12" xfId="0" applyFill="1" applyBorder="1"/>
    <xf numFmtId="0" fontId="0" fillId="12" borderId="8" xfId="0" applyFill="1" applyBorder="1"/>
    <xf numFmtId="20" fontId="0" fillId="12" borderId="0" xfId="0" applyNumberFormat="1" applyFill="1" applyBorder="1"/>
    <xf numFmtId="0" fontId="27" fillId="12" borderId="9" xfId="0" applyFont="1" applyFill="1" applyBorder="1"/>
    <xf numFmtId="20" fontId="0" fillId="13" borderId="0" xfId="0" applyNumberFormat="1" applyFill="1" applyBorder="1"/>
    <xf numFmtId="0" fontId="27" fillId="13" borderId="9" xfId="0" applyFont="1" applyFill="1" applyBorder="1"/>
    <xf numFmtId="0" fontId="0" fillId="12" borderId="0" xfId="0" applyFill="1" applyBorder="1"/>
    <xf numFmtId="0" fontId="0" fillId="12" borderId="9" xfId="0" applyFill="1" applyBorder="1"/>
    <xf numFmtId="0" fontId="16" fillId="12" borderId="9" xfId="0" applyFont="1" applyFill="1" applyBorder="1"/>
    <xf numFmtId="0" fontId="16" fillId="13" borderId="9" xfId="0" applyFont="1" applyFill="1" applyBorder="1"/>
    <xf numFmtId="20" fontId="0" fillId="12" borderId="14" xfId="0" applyNumberFormat="1" applyFill="1" applyBorder="1"/>
    <xf numFmtId="0" fontId="0" fillId="12" borderId="15" xfId="0" applyFill="1" applyBorder="1"/>
    <xf numFmtId="20" fontId="0" fillId="13" borderId="14" xfId="0" applyNumberFormat="1" applyFill="1" applyBorder="1"/>
    <xf numFmtId="0" fontId="16" fillId="13" borderId="15" xfId="0" applyFont="1" applyFill="1" applyBorder="1"/>
    <xf numFmtId="0" fontId="0" fillId="14" borderId="12" xfId="0" applyFill="1" applyBorder="1"/>
    <xf numFmtId="0" fontId="0" fillId="15" borderId="11" xfId="0" applyFill="1" applyBorder="1"/>
    <xf numFmtId="0" fontId="0" fillId="15" borderId="12" xfId="0" applyFill="1" applyBorder="1"/>
    <xf numFmtId="0" fontId="0" fillId="16" borderId="10" xfId="0" applyFill="1" applyBorder="1"/>
    <xf numFmtId="0" fontId="0" fillId="16" borderId="11" xfId="0" applyFill="1" applyBorder="1"/>
    <xf numFmtId="0" fontId="0" fillId="16" borderId="12" xfId="0" applyFill="1" applyBorder="1"/>
    <xf numFmtId="0" fontId="0" fillId="14" borderId="13" xfId="0" applyFill="1" applyBorder="1"/>
    <xf numFmtId="0" fontId="0" fillId="15" borderId="13" xfId="0" applyFill="1" applyBorder="1"/>
    <xf numFmtId="0" fontId="0" fillId="15" borderId="14" xfId="0" applyFill="1" applyBorder="1"/>
    <xf numFmtId="0" fontId="0" fillId="15" borderId="15" xfId="0" applyFill="1" applyBorder="1"/>
    <xf numFmtId="0" fontId="0" fillId="16" borderId="13" xfId="0" applyFill="1" applyBorder="1"/>
    <xf numFmtId="0" fontId="0" fillId="16" borderId="14" xfId="0" applyFill="1" applyBorder="1"/>
    <xf numFmtId="0" fontId="0" fillId="16" borderId="15" xfId="0" applyFill="1" applyBorder="1"/>
    <xf numFmtId="0" fontId="16" fillId="14" borderId="10" xfId="0" applyFont="1" applyFill="1" applyBorder="1"/>
    <xf numFmtId="0" fontId="9" fillId="14" borderId="11" xfId="0" applyFont="1" applyFill="1" applyBorder="1"/>
    <xf numFmtId="0" fontId="16" fillId="15" borderId="10" xfId="0" applyFont="1" applyFill="1" applyBorder="1"/>
    <xf numFmtId="0" fontId="9" fillId="15" borderId="11" xfId="0" applyFont="1" applyFill="1" applyBorder="1"/>
    <xf numFmtId="0" fontId="16" fillId="16" borderId="10" xfId="0" applyFont="1" applyFill="1" applyBorder="1"/>
    <xf numFmtId="0" fontId="9" fillId="16" borderId="11" xfId="0" applyFont="1" applyFill="1" applyBorder="1"/>
    <xf numFmtId="0" fontId="0" fillId="14" borderId="8" xfId="0" applyFill="1" applyBorder="1"/>
    <xf numFmtId="20" fontId="0" fillId="14" borderId="0" xfId="0" applyNumberFormat="1" applyFill="1" applyBorder="1"/>
    <xf numFmtId="0" fontId="0" fillId="15" borderId="8" xfId="0" applyFill="1" applyBorder="1"/>
    <xf numFmtId="20" fontId="0" fillId="15" borderId="0" xfId="0" applyNumberFormat="1" applyFill="1" applyBorder="1"/>
    <xf numFmtId="0" fontId="0" fillId="16" borderId="8" xfId="0" applyFill="1" applyBorder="1"/>
    <xf numFmtId="20" fontId="0" fillId="16" borderId="0" xfId="0" applyNumberFormat="1" applyFill="1" applyBorder="1"/>
    <xf numFmtId="0" fontId="27" fillId="16" borderId="9" xfId="0" applyFont="1" applyFill="1" applyBorder="1"/>
    <xf numFmtId="0" fontId="0" fillId="15" borderId="9" xfId="0" applyFill="1" applyBorder="1"/>
    <xf numFmtId="0" fontId="16" fillId="15" borderId="9" xfId="0" applyFont="1" applyFill="1" applyBorder="1"/>
    <xf numFmtId="0" fontId="16" fillId="16" borderId="9" xfId="0" applyFont="1" applyFill="1" applyBorder="1"/>
    <xf numFmtId="0" fontId="0" fillId="15" borderId="0" xfId="0" applyFill="1" applyBorder="1"/>
    <xf numFmtId="20" fontId="0" fillId="14" borderId="14" xfId="0" applyNumberFormat="1" applyFill="1" applyBorder="1"/>
    <xf numFmtId="20" fontId="0" fillId="16" borderId="14" xfId="0" applyNumberFormat="1" applyFill="1" applyBorder="1"/>
    <xf numFmtId="0" fontId="16" fillId="16" borderId="15" xfId="0" applyFont="1" applyFill="1" applyBorder="1"/>
    <xf numFmtId="0" fontId="0" fillId="13" borderId="10" xfId="0" applyFill="1" applyBorder="1"/>
    <xf numFmtId="0" fontId="0" fillId="13" borderId="11" xfId="0" applyFill="1" applyBorder="1"/>
    <xf numFmtId="0" fontId="16" fillId="12" borderId="8" xfId="0" applyFont="1" applyFill="1" applyBorder="1"/>
    <xf numFmtId="0" fontId="9" fillId="12" borderId="0" xfId="0" applyFont="1" applyFill="1" applyBorder="1"/>
    <xf numFmtId="0" fontId="16" fillId="13" borderId="10" xfId="0" applyFont="1" applyFill="1" applyBorder="1"/>
    <xf numFmtId="0" fontId="0" fillId="13" borderId="8" xfId="0" applyFill="1" applyBorder="1"/>
    <xf numFmtId="0" fontId="18" fillId="12" borderId="9" xfId="0" applyFont="1" applyFill="1" applyBorder="1"/>
    <xf numFmtId="0" fontId="18" fillId="13" borderId="9" xfId="0" applyFont="1" applyFill="1" applyBorder="1"/>
    <xf numFmtId="0" fontId="0" fillId="13" borderId="13" xfId="0" applyFill="1" applyBorder="1"/>
    <xf numFmtId="0" fontId="18" fillId="13" borderId="15" xfId="0" applyFont="1" applyFill="1" applyBorder="1"/>
    <xf numFmtId="0" fontId="0" fillId="14" borderId="5" xfId="0" applyFill="1" applyBorder="1"/>
    <xf numFmtId="0" fontId="0" fillId="14" borderId="6" xfId="0" applyFill="1" applyBorder="1"/>
    <xf numFmtId="0" fontId="0" fillId="14" borderId="7" xfId="0" applyFill="1" applyBorder="1"/>
    <xf numFmtId="0" fontId="0" fillId="16" borderId="5" xfId="0" applyFill="1" applyBorder="1"/>
    <xf numFmtId="0" fontId="0" fillId="16" borderId="6" xfId="0" applyFill="1" applyBorder="1"/>
    <xf numFmtId="0" fontId="0" fillId="16" borderId="7" xfId="0" applyFill="1" applyBorder="1"/>
    <xf numFmtId="0" fontId="16" fillId="14" borderId="9" xfId="0" applyFont="1" applyFill="1" applyBorder="1"/>
    <xf numFmtId="0" fontId="18" fillId="14" borderId="9" xfId="0" applyFont="1" applyFill="1" applyBorder="1"/>
    <xf numFmtId="0" fontId="18" fillId="16" borderId="9" xfId="0" applyFont="1" applyFill="1" applyBorder="1"/>
    <xf numFmtId="0" fontId="18" fillId="14" borderId="15" xfId="0" applyFont="1" applyFill="1" applyBorder="1"/>
    <xf numFmtId="0" fontId="43" fillId="0" borderId="0" xfId="0" applyFont="1"/>
    <xf numFmtId="164" fontId="43" fillId="0" borderId="0" xfId="0" applyNumberFormat="1" applyFont="1" applyAlignment="1">
      <alignment horizontal="right"/>
    </xf>
    <xf numFmtId="0" fontId="44" fillId="0" borderId="0" xfId="0" applyFont="1"/>
    <xf numFmtId="0" fontId="44" fillId="0" borderId="0" xfId="0" applyFont="1" applyAlignment="1">
      <alignment horizontal="center"/>
    </xf>
    <xf numFmtId="0" fontId="9" fillId="0" borderId="0" xfId="0" applyFont="1"/>
    <xf numFmtId="0" fontId="0" fillId="4" borderId="16" xfId="0" applyFill="1" applyBorder="1"/>
    <xf numFmtId="0" fontId="31" fillId="4" borderId="16" xfId="0" applyFont="1" applyFill="1" applyBorder="1"/>
    <xf numFmtId="0" fontId="19" fillId="10" borderId="1" xfId="0" applyFont="1" applyFill="1" applyBorder="1" applyAlignment="1">
      <alignment horizontal="center"/>
    </xf>
    <xf numFmtId="0" fontId="19" fillId="17" borderId="1" xfId="0" applyFont="1" applyFill="1" applyBorder="1" applyAlignment="1">
      <alignment horizontal="center"/>
    </xf>
    <xf numFmtId="0" fontId="30" fillId="4" borderId="16" xfId="0" applyFont="1" applyFill="1" applyBorder="1" applyAlignment="1">
      <alignment vertical="center"/>
    </xf>
    <xf numFmtId="0" fontId="0" fillId="3" borderId="16" xfId="0" applyFill="1" applyBorder="1"/>
    <xf numFmtId="0" fontId="36" fillId="3" borderId="16" xfId="0" applyFont="1" applyFill="1" applyBorder="1"/>
    <xf numFmtId="0" fontId="32" fillId="4" borderId="16" xfId="0" applyFont="1" applyFill="1" applyBorder="1"/>
    <xf numFmtId="0" fontId="29" fillId="5" borderId="16" xfId="0" applyFont="1" applyFill="1" applyBorder="1"/>
    <xf numFmtId="0" fontId="31" fillId="5" borderId="16" xfId="1" applyFont="1" applyFill="1" applyBorder="1" applyAlignment="1">
      <alignment vertical="center"/>
    </xf>
    <xf numFmtId="0" fontId="45" fillId="5" borderId="16" xfId="0" applyFont="1" applyFill="1" applyBorder="1"/>
    <xf numFmtId="0" fontId="45" fillId="4" borderId="16" xfId="0" applyFont="1" applyFill="1" applyBorder="1"/>
    <xf numFmtId="0" fontId="34" fillId="7" borderId="16" xfId="0" applyFont="1" applyFill="1" applyBorder="1"/>
    <xf numFmtId="0" fontId="0" fillId="7" borderId="16" xfId="0" applyFill="1" applyBorder="1"/>
    <xf numFmtId="0" fontId="31" fillId="4" borderId="16" xfId="0" applyFont="1" applyFill="1" applyBorder="1" applyAlignment="1">
      <alignment vertical="center"/>
    </xf>
    <xf numFmtId="0" fontId="0" fillId="5" borderId="16" xfId="0" applyFill="1" applyBorder="1"/>
    <xf numFmtId="0" fontId="31" fillId="5" borderId="16" xfId="0" applyFont="1" applyFill="1" applyBorder="1"/>
    <xf numFmtId="0" fontId="31" fillId="5" borderId="16" xfId="0" applyFont="1" applyFill="1" applyBorder="1" applyAlignment="1">
      <alignment vertical="center"/>
    </xf>
    <xf numFmtId="0" fontId="19" fillId="10" borderId="19" xfId="0" applyFont="1" applyFill="1" applyBorder="1" applyAlignment="1">
      <alignment horizontal="center"/>
    </xf>
    <xf numFmtId="0" fontId="45" fillId="7" borderId="16" xfId="0" applyFont="1" applyFill="1" applyBorder="1"/>
    <xf numFmtId="0" fontId="37" fillId="5" borderId="16" xfId="0" applyFont="1" applyFill="1" applyBorder="1"/>
    <xf numFmtId="0" fontId="19" fillId="17" borderId="19" xfId="0" applyFont="1" applyFill="1" applyBorder="1" applyAlignment="1">
      <alignment horizontal="center"/>
    </xf>
    <xf numFmtId="0" fontId="29" fillId="7" borderId="16" xfId="0" applyFont="1" applyFill="1" applyBorder="1"/>
    <xf numFmtId="0" fontId="45" fillId="0" borderId="0" xfId="0" applyFont="1" applyFill="1" applyBorder="1"/>
    <xf numFmtId="0" fontId="31" fillId="7" borderId="16" xfId="0" applyFont="1" applyFill="1" applyBorder="1"/>
    <xf numFmtId="0" fontId="36" fillId="7" borderId="16" xfId="0" applyFont="1" applyFill="1" applyBorder="1" applyAlignment="1">
      <alignment vertical="center"/>
    </xf>
    <xf numFmtId="0" fontId="31" fillId="7" borderId="16" xfId="0" applyFont="1" applyFill="1" applyBorder="1" applyAlignment="1">
      <alignment vertical="center"/>
    </xf>
    <xf numFmtId="0" fontId="31" fillId="3" borderId="16" xfId="0" applyFont="1" applyFill="1" applyBorder="1"/>
    <xf numFmtId="0" fontId="29" fillId="3" borderId="16" xfId="0" applyFont="1" applyFill="1" applyBorder="1"/>
    <xf numFmtId="0" fontId="35" fillId="3" borderId="16" xfId="0" applyFont="1" applyFill="1" applyBorder="1"/>
    <xf numFmtId="0" fontId="31" fillId="3" borderId="16" xfId="1" applyFont="1" applyFill="1" applyBorder="1" applyAlignment="1">
      <alignment vertical="center"/>
    </xf>
    <xf numFmtId="0" fontId="45" fillId="3" borderId="16" xfId="0" applyFont="1" applyFill="1" applyBorder="1" applyAlignment="1">
      <alignment vertical="center"/>
    </xf>
    <xf numFmtId="0" fontId="22" fillId="3" borderId="16" xfId="0" applyFont="1" applyFill="1" applyBorder="1"/>
    <xf numFmtId="0" fontId="0" fillId="3" borderId="16" xfId="0" applyFont="1" applyFill="1" applyBorder="1"/>
    <xf numFmtId="0" fontId="19" fillId="4" borderId="19" xfId="0" applyFont="1" applyFill="1" applyBorder="1" applyAlignment="1">
      <alignment horizontal="center"/>
    </xf>
    <xf numFmtId="0" fontId="16" fillId="0" borderId="11" xfId="0" applyFont="1" applyFill="1" applyBorder="1"/>
    <xf numFmtId="0" fontId="27" fillId="0" borderId="0" xfId="0" applyFont="1" applyFill="1" applyBorder="1"/>
    <xf numFmtId="0" fontId="42" fillId="0" borderId="6" xfId="0" applyFont="1" applyFill="1" applyBorder="1"/>
    <xf numFmtId="0" fontId="10" fillId="0" borderId="0" xfId="0" applyFont="1" applyBorder="1"/>
    <xf numFmtId="0" fontId="38" fillId="0" borderId="0" xfId="0" applyFont="1" applyBorder="1"/>
    <xf numFmtId="0" fontId="19" fillId="4" borderId="18" xfId="0" applyFont="1" applyFill="1" applyBorder="1" applyAlignment="1">
      <alignment horizontal="center"/>
    </xf>
    <xf numFmtId="0" fontId="0" fillId="18" borderId="10" xfId="0" applyFill="1" applyBorder="1"/>
    <xf numFmtId="0" fontId="0" fillId="18" borderId="11" xfId="0" applyFill="1" applyBorder="1"/>
    <xf numFmtId="0" fontId="0" fillId="18" borderId="12" xfId="0" applyFill="1" applyBorder="1"/>
    <xf numFmtId="0" fontId="0" fillId="18" borderId="13" xfId="0" applyFill="1" applyBorder="1"/>
    <xf numFmtId="0" fontId="0" fillId="18" borderId="14" xfId="0" applyFill="1" applyBorder="1"/>
    <xf numFmtId="0" fontId="0" fillId="18" borderId="15" xfId="0" applyFill="1" applyBorder="1"/>
    <xf numFmtId="0" fontId="9" fillId="18" borderId="11" xfId="0" applyFont="1" applyFill="1" applyBorder="1"/>
    <xf numFmtId="0" fontId="0" fillId="18" borderId="0" xfId="0" applyFill="1" applyBorder="1"/>
    <xf numFmtId="20" fontId="0" fillId="18" borderId="0" xfId="0" applyNumberFormat="1" applyFill="1" applyBorder="1"/>
    <xf numFmtId="0" fontId="27" fillId="18" borderId="0" xfId="0" applyFont="1" applyFill="1" applyBorder="1"/>
    <xf numFmtId="0" fontId="16" fillId="18" borderId="10" xfId="0" applyFont="1" applyFill="1" applyBorder="1"/>
    <xf numFmtId="0" fontId="0" fillId="18" borderId="8" xfId="0" applyFill="1" applyBorder="1"/>
    <xf numFmtId="0" fontId="0" fillId="19" borderId="10" xfId="0" applyFill="1" applyBorder="1"/>
    <xf numFmtId="0" fontId="0" fillId="19" borderId="11" xfId="0" applyFill="1" applyBorder="1"/>
    <xf numFmtId="0" fontId="0" fillId="19" borderId="12" xfId="0" applyFill="1" applyBorder="1"/>
    <xf numFmtId="0" fontId="0" fillId="19" borderId="15" xfId="0" applyFill="1" applyBorder="1"/>
    <xf numFmtId="0" fontId="9" fillId="19" borderId="11" xfId="0" applyFont="1" applyFill="1" applyBorder="1"/>
    <xf numFmtId="0" fontId="0" fillId="19" borderId="0" xfId="0" applyFill="1" applyBorder="1"/>
    <xf numFmtId="20" fontId="0" fillId="19" borderId="0" xfId="0" applyNumberFormat="1" applyFill="1" applyBorder="1"/>
    <xf numFmtId="0" fontId="27" fillId="19" borderId="9" xfId="0" applyFont="1" applyFill="1" applyBorder="1"/>
    <xf numFmtId="0" fontId="16" fillId="19" borderId="9" xfId="0" applyFont="1" applyFill="1" applyBorder="1"/>
    <xf numFmtId="20" fontId="0" fillId="19" borderId="14" xfId="0" applyNumberFormat="1" applyFill="1" applyBorder="1"/>
    <xf numFmtId="0" fontId="16" fillId="18" borderId="0" xfId="0" applyFont="1" applyFill="1" applyBorder="1"/>
    <xf numFmtId="0" fontId="0" fillId="19" borderId="9" xfId="0" applyFill="1" applyBorder="1"/>
    <xf numFmtId="0" fontId="16" fillId="19" borderId="10" xfId="0" applyFont="1" applyFill="1" applyBorder="1"/>
    <xf numFmtId="0" fontId="0" fillId="19" borderId="8" xfId="0" applyFill="1" applyBorder="1"/>
    <xf numFmtId="0" fontId="0" fillId="19" borderId="13" xfId="0" applyFill="1" applyBorder="1"/>
    <xf numFmtId="0" fontId="0" fillId="20" borderId="10" xfId="0" applyFill="1" applyBorder="1"/>
    <xf numFmtId="0" fontId="0" fillId="20" borderId="11" xfId="0" applyFill="1" applyBorder="1"/>
    <xf numFmtId="0" fontId="0" fillId="20" borderId="12" xfId="0" applyFill="1" applyBorder="1"/>
    <xf numFmtId="0" fontId="0" fillId="20" borderId="13" xfId="0" applyFill="1" applyBorder="1"/>
    <xf numFmtId="0" fontId="0" fillId="20" borderId="14" xfId="0" applyFill="1" applyBorder="1"/>
    <xf numFmtId="0" fontId="0" fillId="20" borderId="15" xfId="0" applyFill="1" applyBorder="1"/>
    <xf numFmtId="0" fontId="16" fillId="20" borderId="10" xfId="0" applyFont="1" applyFill="1" applyBorder="1"/>
    <xf numFmtId="0" fontId="9" fillId="20" borderId="11" xfId="0" applyFont="1" applyFill="1" applyBorder="1"/>
    <xf numFmtId="0" fontId="0" fillId="20" borderId="8" xfId="0" applyFill="1" applyBorder="1"/>
    <xf numFmtId="20" fontId="0" fillId="20" borderId="0" xfId="0" applyNumberFormat="1" applyFill="1" applyBorder="1"/>
    <xf numFmtId="0" fontId="27" fillId="20" borderId="9" xfId="0" applyFont="1" applyFill="1" applyBorder="1"/>
    <xf numFmtId="0" fontId="16" fillId="20" borderId="9" xfId="0" applyFont="1" applyFill="1" applyBorder="1"/>
    <xf numFmtId="20" fontId="0" fillId="20" borderId="14" xfId="0" applyNumberFormat="1" applyFill="1" applyBorder="1"/>
    <xf numFmtId="0" fontId="16" fillId="20" borderId="15" xfId="0" applyFont="1" applyFill="1" applyBorder="1"/>
    <xf numFmtId="0" fontId="18" fillId="20" borderId="9" xfId="0" applyFont="1" applyFill="1" applyBorder="1"/>
    <xf numFmtId="0" fontId="18" fillId="20" borderId="15" xfId="0" applyFont="1" applyFill="1" applyBorder="1"/>
    <xf numFmtId="0" fontId="19" fillId="20" borderId="1" xfId="0" applyFont="1" applyFill="1" applyBorder="1" applyAlignment="1">
      <alignment horizontal="center"/>
    </xf>
    <xf numFmtId="0" fontId="12" fillId="20" borderId="1" xfId="0" applyFont="1" applyFill="1" applyBorder="1"/>
    <xf numFmtId="0" fontId="12" fillId="20" borderId="20" xfId="0" applyFont="1" applyFill="1" applyBorder="1"/>
    <xf numFmtId="0" fontId="12" fillId="20" borderId="19" xfId="0" applyFont="1" applyFill="1" applyBorder="1"/>
    <xf numFmtId="0" fontId="19" fillId="12" borderId="18" xfId="0" applyFont="1" applyFill="1" applyBorder="1" applyAlignment="1">
      <alignment horizontal="center"/>
    </xf>
    <xf numFmtId="0" fontId="12" fillId="12" borderId="18" xfId="0" applyFont="1" applyFill="1" applyBorder="1"/>
    <xf numFmtId="0" fontId="12" fillId="12" borderId="1" xfId="0" applyFont="1" applyFill="1" applyBorder="1"/>
    <xf numFmtId="0" fontId="19" fillId="13" borderId="18" xfId="0" applyFont="1" applyFill="1" applyBorder="1" applyAlignment="1">
      <alignment horizontal="center"/>
    </xf>
    <xf numFmtId="0" fontId="12" fillId="13" borderId="18" xfId="0" applyFont="1" applyFill="1" applyBorder="1"/>
    <xf numFmtId="0" fontId="12" fillId="13" borderId="1" xfId="0" applyFont="1" applyFill="1" applyBorder="1"/>
    <xf numFmtId="0" fontId="12" fillId="4" borderId="18" xfId="0" applyFont="1" applyFill="1" applyBorder="1"/>
    <xf numFmtId="0" fontId="19" fillId="18" borderId="1" xfId="0" applyFont="1" applyFill="1" applyBorder="1" applyAlignment="1">
      <alignment horizontal="center"/>
    </xf>
    <xf numFmtId="0" fontId="12" fillId="18" borderId="1" xfId="0" applyFont="1" applyFill="1" applyBorder="1"/>
    <xf numFmtId="0" fontId="12" fillId="18" borderId="19" xfId="0" applyFont="1" applyFill="1" applyBorder="1"/>
    <xf numFmtId="0" fontId="19" fillId="19" borderId="1" xfId="0" applyFont="1" applyFill="1" applyBorder="1" applyAlignment="1">
      <alignment horizontal="center"/>
    </xf>
    <xf numFmtId="0" fontId="12" fillId="19" borderId="1" xfId="0" applyFont="1" applyFill="1" applyBorder="1"/>
    <xf numFmtId="0" fontId="0" fillId="21" borderId="10" xfId="0" applyFill="1" applyBorder="1"/>
    <xf numFmtId="0" fontId="0" fillId="21" borderId="11" xfId="0" applyFill="1" applyBorder="1"/>
    <xf numFmtId="0" fontId="0" fillId="21" borderId="12" xfId="0" applyFill="1" applyBorder="1"/>
    <xf numFmtId="0" fontId="0" fillId="21" borderId="13" xfId="0" applyFill="1" applyBorder="1"/>
    <xf numFmtId="0" fontId="0" fillId="21" borderId="14" xfId="0" applyFill="1" applyBorder="1"/>
    <xf numFmtId="0" fontId="0" fillId="21" borderId="15" xfId="0" applyFill="1" applyBorder="1"/>
    <xf numFmtId="0" fontId="16" fillId="21" borderId="11" xfId="0" applyFont="1" applyFill="1" applyBorder="1"/>
    <xf numFmtId="0" fontId="9" fillId="21" borderId="11" xfId="0" applyFont="1" applyFill="1" applyBorder="1"/>
    <xf numFmtId="0" fontId="0" fillId="21" borderId="0" xfId="0" applyFill="1" applyBorder="1"/>
    <xf numFmtId="20" fontId="0" fillId="21" borderId="0" xfId="0" applyNumberFormat="1" applyFill="1" applyBorder="1"/>
    <xf numFmtId="0" fontId="27" fillId="21" borderId="9" xfId="0" applyFont="1" applyFill="1" applyBorder="1"/>
    <xf numFmtId="0" fontId="16" fillId="21" borderId="9" xfId="0" applyFont="1" applyFill="1" applyBorder="1"/>
    <xf numFmtId="20" fontId="0" fillId="21" borderId="14" xfId="0" applyNumberFormat="1" applyFill="1" applyBorder="1"/>
    <xf numFmtId="0" fontId="16" fillId="21" borderId="15" xfId="0" applyFont="1" applyFill="1" applyBorder="1"/>
    <xf numFmtId="0" fontId="0" fillId="21" borderId="5" xfId="0" applyFill="1" applyBorder="1"/>
    <xf numFmtId="0" fontId="0" fillId="21" borderId="6" xfId="0" applyFill="1" applyBorder="1"/>
    <xf numFmtId="0" fontId="0" fillId="21" borderId="7" xfId="0" applyFill="1" applyBorder="1"/>
    <xf numFmtId="0" fontId="16" fillId="21" borderId="10" xfId="0" applyFont="1" applyFill="1" applyBorder="1"/>
    <xf numFmtId="0" fontId="0" fillId="21" borderId="8" xfId="0" applyFill="1" applyBorder="1"/>
    <xf numFmtId="0" fontId="18" fillId="21" borderId="9" xfId="0" applyFont="1" applyFill="1" applyBorder="1"/>
    <xf numFmtId="0" fontId="19" fillId="21" borderId="1" xfId="0" applyFont="1" applyFill="1" applyBorder="1" applyAlignment="1">
      <alignment horizontal="center"/>
    </xf>
    <xf numFmtId="0" fontId="12" fillId="21" borderId="1" xfId="0" applyFont="1" applyFill="1" applyBorder="1"/>
    <xf numFmtId="0" fontId="12" fillId="21" borderId="19" xfId="0" applyFont="1" applyFill="1" applyBorder="1"/>
    <xf numFmtId="0" fontId="19" fillId="16" borderId="1" xfId="0" applyFont="1" applyFill="1" applyBorder="1" applyAlignment="1">
      <alignment horizontal="center"/>
    </xf>
    <xf numFmtId="0" fontId="12" fillId="16" borderId="1" xfId="0" applyFont="1" applyFill="1" applyBorder="1"/>
    <xf numFmtId="0" fontId="12" fillId="16" borderId="19" xfId="0" applyFont="1" applyFill="1" applyBorder="1"/>
    <xf numFmtId="0" fontId="46" fillId="0" borderId="0" xfId="0" applyFont="1"/>
    <xf numFmtId="0" fontId="47" fillId="0" borderId="23" xfId="0" applyFont="1" applyBorder="1"/>
    <xf numFmtId="0" fontId="28" fillId="3" borderId="24" xfId="0" applyFont="1" applyFill="1" applyBorder="1"/>
    <xf numFmtId="0" fontId="28" fillId="12" borderId="24" xfId="0" applyFont="1" applyFill="1" applyBorder="1"/>
    <xf numFmtId="0" fontId="28" fillId="5" borderId="24" xfId="0" applyFont="1" applyFill="1" applyBorder="1"/>
    <xf numFmtId="0" fontId="28" fillId="13" borderId="24" xfId="0" applyFont="1" applyFill="1" applyBorder="1"/>
    <xf numFmtId="0" fontId="28" fillId="4" borderId="24" xfId="0" applyFont="1" applyFill="1" applyBorder="1"/>
    <xf numFmtId="0" fontId="28" fillId="20" borderId="24" xfId="0" applyFont="1" applyFill="1" applyBorder="1"/>
    <xf numFmtId="0" fontId="28" fillId="18" borderId="24" xfId="0" applyFont="1" applyFill="1" applyBorder="1"/>
    <xf numFmtId="0" fontId="28" fillId="19" borderId="24" xfId="0" applyFont="1" applyFill="1" applyBorder="1"/>
    <xf numFmtId="0" fontId="28" fillId="21" borderId="24" xfId="0" applyFont="1" applyFill="1" applyBorder="1"/>
    <xf numFmtId="0" fontId="28" fillId="16" borderId="25" xfId="0" applyFont="1" applyFill="1" applyBorder="1"/>
    <xf numFmtId="0" fontId="0" fillId="14" borderId="0" xfId="0" applyFill="1" applyBorder="1"/>
    <xf numFmtId="0" fontId="48" fillId="0" borderId="0" xfId="0" applyFont="1" applyBorder="1" applyAlignment="1">
      <alignment horizontal="center" vertical="center"/>
    </xf>
    <xf numFmtId="0" fontId="48" fillId="4" borderId="17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/>
    </xf>
    <xf numFmtId="0" fontId="3" fillId="18" borderId="4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3" fillId="20" borderId="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1" borderId="3" xfId="0" applyFont="1" applyFill="1" applyBorder="1" applyAlignment="1">
      <alignment horizontal="center"/>
    </xf>
    <xf numFmtId="0" fontId="3" fillId="21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4" borderId="17" xfId="0" applyFont="1" applyFill="1" applyBorder="1" applyAlignment="1">
      <alignment horizontal="center" vertical="center"/>
    </xf>
    <xf numFmtId="0" fontId="12" fillId="4" borderId="17" xfId="0" applyNumberFormat="1" applyFont="1" applyFill="1" applyBorder="1" applyAlignment="1">
      <alignment horizontal="center" vertical="center"/>
    </xf>
    <xf numFmtId="0" fontId="3" fillId="18" borderId="19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0000FF"/>
      <rgbColor rgb="00F1F3F7"/>
      <rgbColor rgb="00FF00FF"/>
      <rgbColor rgb="00D3D9EC"/>
      <rgbColor rgb="00800000"/>
      <rgbColor rgb="00008000"/>
      <rgbColor rgb="00000080"/>
      <rgbColor rgb="00808000"/>
      <rgbColor rgb="00800080"/>
      <rgbColor rgb="00B2B2B2"/>
      <rgbColor rgb="00969696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CC99"/>
      <rgbColor rgb="003366FF"/>
      <rgbColor rgb="0033CCCC"/>
      <rgbColor rgb="0099CC00"/>
      <rgbColor rgb="00FAFBFC"/>
      <rgbColor rgb="00FF9900"/>
      <rgbColor rgb="00FF6600"/>
      <rgbColor rgb="00D6E8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EF030"/>
      <color rgb="FFFF7C80"/>
      <color rgb="FF808080"/>
      <color rgb="FFBC1490"/>
      <color rgb="FF79CFD3"/>
      <color rgb="FFFFFF00"/>
      <color rgb="FFCCFF99"/>
      <color rgb="FFFFC000"/>
      <color rgb="FFFA6F06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6.png"/><Relationship Id="rId5" Type="http://schemas.openxmlformats.org/officeDocument/2006/relationships/image" Target="../media/image12.pn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6.png"/><Relationship Id="rId5" Type="http://schemas.openxmlformats.org/officeDocument/2006/relationships/image" Target="../media/image15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253124</xdr:colOff>
      <xdr:row>64</xdr:row>
      <xdr:rowOff>152399</xdr:rowOff>
    </xdr:from>
    <xdr:to>
      <xdr:col>18</xdr:col>
      <xdr:colOff>390525</xdr:colOff>
      <xdr:row>75</xdr:row>
      <xdr:rowOff>76199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4799" y="10906124"/>
          <a:ext cx="1899526" cy="1704975"/>
        </a:xfrm>
        <a:prstGeom prst="rect">
          <a:avLst/>
        </a:prstGeom>
      </xdr:spPr>
    </xdr:pic>
    <xdr:clientData/>
  </xdr:twoCellAnchor>
  <xdr:twoCellAnchor editAs="oneCell">
    <xdr:from>
      <xdr:col>13</xdr:col>
      <xdr:colOff>301949</xdr:colOff>
      <xdr:row>46</xdr:row>
      <xdr:rowOff>85726</xdr:rowOff>
    </xdr:from>
    <xdr:to>
      <xdr:col>16</xdr:col>
      <xdr:colOff>371475</xdr:colOff>
      <xdr:row>57</xdr:row>
      <xdr:rowOff>4523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31074" y="7924801"/>
          <a:ext cx="1822126" cy="169997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7</xdr:row>
      <xdr:rowOff>85725</xdr:rowOff>
    </xdr:from>
    <xdr:to>
      <xdr:col>2</xdr:col>
      <xdr:colOff>600075</xdr:colOff>
      <xdr:row>9</xdr:row>
      <xdr:rowOff>85725</xdr:rowOff>
    </xdr:to>
    <xdr:grpSp>
      <xdr:nvGrpSpPr>
        <xdr:cNvPr id="1383" name="Group 359"/>
        <xdr:cNvGrpSpPr>
          <a:grpSpLocks/>
        </xdr:cNvGrpSpPr>
      </xdr:nvGrpSpPr>
      <xdr:grpSpPr bwMode="auto">
        <a:xfrm>
          <a:off x="807244" y="1633538"/>
          <a:ext cx="438150" cy="333375"/>
          <a:chOff x="77" y="83"/>
          <a:chExt cx="62" cy="35"/>
        </a:xfrm>
      </xdr:grpSpPr>
      <xdr:cxnSp macro="">
        <xdr:nvCxnSpPr>
          <xdr:cNvPr id="1189" name="AutoShape 16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90" name="AutoShape 16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8</xdr:row>
      <xdr:rowOff>85725</xdr:rowOff>
    </xdr:from>
    <xdr:to>
      <xdr:col>6</xdr:col>
      <xdr:colOff>0</xdr:colOff>
      <xdr:row>14</xdr:row>
      <xdr:rowOff>85725</xdr:rowOff>
    </xdr:to>
    <xdr:grpSp>
      <xdr:nvGrpSpPr>
        <xdr:cNvPr id="1490" name="Group 466"/>
        <xdr:cNvGrpSpPr>
          <a:grpSpLocks/>
        </xdr:cNvGrpSpPr>
      </xdr:nvGrpSpPr>
      <xdr:grpSpPr bwMode="auto">
        <a:xfrm>
          <a:off x="2116931" y="1800225"/>
          <a:ext cx="442913" cy="1000125"/>
          <a:chOff x="205" y="101"/>
          <a:chExt cx="63" cy="102"/>
        </a:xfrm>
      </xdr:grpSpPr>
      <xdr:cxnSp macro="">
        <xdr:nvCxnSpPr>
          <xdr:cNvPr id="1220" name="AutoShape 196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21" name="AutoShape 197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11</xdr:row>
      <xdr:rowOff>104775</xdr:rowOff>
    </xdr:from>
    <xdr:to>
      <xdr:col>8</xdr:col>
      <xdr:colOff>600075</xdr:colOff>
      <xdr:row>23</xdr:row>
      <xdr:rowOff>104775</xdr:rowOff>
    </xdr:to>
    <xdr:grpSp>
      <xdr:nvGrpSpPr>
        <xdr:cNvPr id="1559" name="Group 535"/>
        <xdr:cNvGrpSpPr>
          <a:grpSpLocks/>
        </xdr:cNvGrpSpPr>
      </xdr:nvGrpSpPr>
      <xdr:grpSpPr bwMode="auto">
        <a:xfrm>
          <a:off x="3414713" y="2319338"/>
          <a:ext cx="438150" cy="2000250"/>
          <a:chOff x="333" y="153"/>
          <a:chExt cx="62" cy="204"/>
        </a:xfrm>
      </xdr:grpSpPr>
      <xdr:cxnSp macro="">
        <xdr:nvCxnSpPr>
          <xdr:cNvPr id="1240" name="AutoShape 216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41" name="AutoShape 217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42" name="AutoShape 218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9525</xdr:colOff>
      <xdr:row>17</xdr:row>
      <xdr:rowOff>85725</xdr:rowOff>
    </xdr:from>
    <xdr:to>
      <xdr:col>11</xdr:col>
      <xdr:colOff>600075</xdr:colOff>
      <xdr:row>41</xdr:row>
      <xdr:rowOff>85725</xdr:rowOff>
    </xdr:to>
    <xdr:grpSp>
      <xdr:nvGrpSpPr>
        <xdr:cNvPr id="1492" name="Group 468"/>
        <xdr:cNvGrpSpPr>
          <a:grpSpLocks/>
        </xdr:cNvGrpSpPr>
      </xdr:nvGrpSpPr>
      <xdr:grpSpPr bwMode="auto">
        <a:xfrm>
          <a:off x="4700588" y="3300413"/>
          <a:ext cx="438150" cy="4000500"/>
          <a:chOff x="461" y="254"/>
          <a:chExt cx="62" cy="408"/>
        </a:xfrm>
      </xdr:grpSpPr>
      <xdr:cxnSp macro="">
        <xdr:nvCxnSpPr>
          <xdr:cNvPr id="1261" name="AutoShape 237"/>
          <xdr:cNvCxnSpPr>
            <a:cxnSpLocks noChangeShapeType="1"/>
          </xdr:cNvCxnSpPr>
        </xdr:nvCxnSpPr>
        <xdr:spPr bwMode="auto">
          <a:xfrm rot="16200000" flipH="1">
            <a:off x="375" y="341"/>
            <a:ext cx="204" cy="30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62" name="AutoShape 238"/>
          <xdr:cNvCxnSpPr>
            <a:cxnSpLocks noChangeShapeType="1"/>
          </xdr:cNvCxnSpPr>
        </xdr:nvCxnSpPr>
        <xdr:spPr bwMode="auto">
          <a:xfrm rot="16200000">
            <a:off x="3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63" name="AutoShape 239"/>
          <xdr:cNvCxnSpPr>
            <a:cxnSpLocks noChangeShapeType="1"/>
          </xdr:cNvCxnSpPr>
        </xdr:nvCxnSpPr>
        <xdr:spPr bwMode="auto">
          <a:xfrm>
            <a:off x="492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19050</xdr:colOff>
      <xdr:row>67</xdr:row>
      <xdr:rowOff>133350</xdr:rowOff>
    </xdr:from>
    <xdr:to>
      <xdr:col>11</xdr:col>
      <xdr:colOff>314325</xdr:colOff>
      <xdr:row>79</xdr:row>
      <xdr:rowOff>123825</xdr:rowOff>
    </xdr:to>
    <xdr:cxnSp macro="">
      <xdr:nvCxnSpPr>
        <xdr:cNvPr id="1265" name="AutoShape 241"/>
        <xdr:cNvCxnSpPr>
          <a:cxnSpLocks noChangeShapeType="1"/>
        </xdr:cNvCxnSpPr>
      </xdr:nvCxnSpPr>
      <xdr:spPr bwMode="auto">
        <a:xfrm rot="16200000" flipH="1">
          <a:off x="3181350" y="11344275"/>
          <a:ext cx="1933575" cy="295275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9525</xdr:colOff>
      <xdr:row>79</xdr:row>
      <xdr:rowOff>85725</xdr:rowOff>
    </xdr:from>
    <xdr:to>
      <xdr:col>11</xdr:col>
      <xdr:colOff>304800</xdr:colOff>
      <xdr:row>91</xdr:row>
      <xdr:rowOff>95250</xdr:rowOff>
    </xdr:to>
    <xdr:cxnSp macro="">
      <xdr:nvCxnSpPr>
        <xdr:cNvPr id="1266" name="AutoShape 242"/>
        <xdr:cNvCxnSpPr>
          <a:cxnSpLocks noChangeShapeType="1"/>
        </xdr:cNvCxnSpPr>
      </xdr:nvCxnSpPr>
      <xdr:spPr bwMode="auto">
        <a:xfrm rot="16200000">
          <a:off x="3162300" y="13249275"/>
          <a:ext cx="1952625" cy="295275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304800</xdr:colOff>
      <xdr:row>79</xdr:row>
      <xdr:rowOff>85725</xdr:rowOff>
    </xdr:from>
    <xdr:to>
      <xdr:col>11</xdr:col>
      <xdr:colOff>447675</xdr:colOff>
      <xdr:row>79</xdr:row>
      <xdr:rowOff>85725</xdr:rowOff>
    </xdr:to>
    <xdr:cxnSp macro="">
      <xdr:nvCxnSpPr>
        <xdr:cNvPr id="1267" name="AutoShape 243"/>
        <xdr:cNvCxnSpPr>
          <a:cxnSpLocks noChangeShapeType="1"/>
        </xdr:cNvCxnSpPr>
      </xdr:nvCxnSpPr>
      <xdr:spPr bwMode="auto">
        <a:xfrm>
          <a:off x="4286250" y="12420600"/>
          <a:ext cx="1428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342900</xdr:colOff>
      <xdr:row>30</xdr:row>
      <xdr:rowOff>19050</xdr:rowOff>
    </xdr:from>
    <xdr:to>
      <xdr:col>13</xdr:col>
      <xdr:colOff>342900</xdr:colOff>
      <xdr:row>55</xdr:row>
      <xdr:rowOff>95250</xdr:rowOff>
    </xdr:to>
    <xdr:cxnSp macro="">
      <xdr:nvCxnSpPr>
        <xdr:cNvPr id="1300" name="AutoShape 276"/>
        <xdr:cNvCxnSpPr>
          <a:cxnSpLocks noChangeShapeType="1"/>
        </xdr:cNvCxnSpPr>
      </xdr:nvCxnSpPr>
      <xdr:spPr bwMode="auto">
        <a:xfrm>
          <a:off x="4772025" y="4419600"/>
          <a:ext cx="0" cy="41243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342900</xdr:colOff>
      <xdr:row>55</xdr:row>
      <xdr:rowOff>95250</xdr:rowOff>
    </xdr:from>
    <xdr:to>
      <xdr:col>13</xdr:col>
      <xdr:colOff>342900</xdr:colOff>
      <xdr:row>79</xdr:row>
      <xdr:rowOff>0</xdr:rowOff>
    </xdr:to>
    <xdr:cxnSp macro="">
      <xdr:nvCxnSpPr>
        <xdr:cNvPr id="1302" name="AutoShape 278"/>
        <xdr:cNvCxnSpPr>
          <a:cxnSpLocks noChangeShapeType="1"/>
        </xdr:cNvCxnSpPr>
      </xdr:nvCxnSpPr>
      <xdr:spPr bwMode="auto">
        <a:xfrm>
          <a:off x="4772025" y="8543925"/>
          <a:ext cx="0" cy="3790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0</xdr:colOff>
      <xdr:row>30</xdr:row>
      <xdr:rowOff>9525</xdr:rowOff>
    </xdr:from>
    <xdr:to>
      <xdr:col>18</xdr:col>
      <xdr:colOff>304800</xdr:colOff>
      <xdr:row>78</xdr:row>
      <xdr:rowOff>152400</xdr:rowOff>
    </xdr:to>
    <xdr:grpSp>
      <xdr:nvGrpSpPr>
        <xdr:cNvPr id="1309" name="Group 285"/>
        <xdr:cNvGrpSpPr>
          <a:grpSpLocks/>
        </xdr:cNvGrpSpPr>
      </xdr:nvGrpSpPr>
      <xdr:grpSpPr bwMode="auto">
        <a:xfrm>
          <a:off x="8465344" y="5391150"/>
          <a:ext cx="304800" cy="8143875"/>
          <a:chOff x="655" y="467"/>
          <a:chExt cx="42" cy="848"/>
        </a:xfrm>
      </xdr:grpSpPr>
      <xdr:cxnSp macro="">
        <xdr:nvCxnSpPr>
          <xdr:cNvPr id="1304" name="AutoShape 280"/>
          <xdr:cNvCxnSpPr>
            <a:cxnSpLocks noChangeShapeType="1"/>
          </xdr:cNvCxnSpPr>
        </xdr:nvCxnSpPr>
        <xdr:spPr bwMode="auto">
          <a:xfrm>
            <a:off x="697" y="467"/>
            <a:ext cx="0" cy="45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05" name="AutoShape 281"/>
          <xdr:cNvCxnSpPr>
            <a:cxnSpLocks noChangeShapeType="1"/>
          </xdr:cNvCxnSpPr>
        </xdr:nvCxnSpPr>
        <xdr:spPr bwMode="auto">
          <a:xfrm flipH="1">
            <a:off x="655" y="1104"/>
            <a:ext cx="4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08" name="AutoShape 284"/>
          <xdr:cNvCxnSpPr>
            <a:cxnSpLocks noChangeShapeType="1"/>
          </xdr:cNvCxnSpPr>
        </xdr:nvCxnSpPr>
        <xdr:spPr bwMode="auto">
          <a:xfrm>
            <a:off x="697" y="917"/>
            <a:ext cx="0" cy="398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13</xdr:row>
      <xdr:rowOff>85725</xdr:rowOff>
    </xdr:from>
    <xdr:to>
      <xdr:col>3</xdr:col>
      <xdr:colOff>0</xdr:colOff>
      <xdr:row>15</xdr:row>
      <xdr:rowOff>85725</xdr:rowOff>
    </xdr:to>
    <xdr:grpSp>
      <xdr:nvGrpSpPr>
        <xdr:cNvPr id="1493" name="Group 469"/>
        <xdr:cNvGrpSpPr>
          <a:grpSpLocks/>
        </xdr:cNvGrpSpPr>
      </xdr:nvGrpSpPr>
      <xdr:grpSpPr bwMode="auto">
        <a:xfrm>
          <a:off x="807244" y="2633663"/>
          <a:ext cx="442912" cy="333375"/>
          <a:chOff x="77" y="83"/>
          <a:chExt cx="62" cy="35"/>
        </a:xfrm>
      </xdr:grpSpPr>
      <xdr:cxnSp macro="">
        <xdr:nvCxnSpPr>
          <xdr:cNvPr id="1494" name="AutoShape 47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5" name="AutoShape 47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19</xdr:row>
      <xdr:rowOff>85725</xdr:rowOff>
    </xdr:from>
    <xdr:to>
      <xdr:col>2</xdr:col>
      <xdr:colOff>600075</xdr:colOff>
      <xdr:row>21</xdr:row>
      <xdr:rowOff>85725</xdr:rowOff>
    </xdr:to>
    <xdr:grpSp>
      <xdr:nvGrpSpPr>
        <xdr:cNvPr id="1496" name="Group 472"/>
        <xdr:cNvGrpSpPr>
          <a:grpSpLocks/>
        </xdr:cNvGrpSpPr>
      </xdr:nvGrpSpPr>
      <xdr:grpSpPr bwMode="auto">
        <a:xfrm>
          <a:off x="807244" y="3633788"/>
          <a:ext cx="438150" cy="333375"/>
          <a:chOff x="77" y="83"/>
          <a:chExt cx="62" cy="35"/>
        </a:xfrm>
      </xdr:grpSpPr>
      <xdr:cxnSp macro="">
        <xdr:nvCxnSpPr>
          <xdr:cNvPr id="1497" name="AutoShape 47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8" name="AutoShape 47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25</xdr:row>
      <xdr:rowOff>85725</xdr:rowOff>
    </xdr:from>
    <xdr:to>
      <xdr:col>2</xdr:col>
      <xdr:colOff>600075</xdr:colOff>
      <xdr:row>27</xdr:row>
      <xdr:rowOff>85725</xdr:rowOff>
    </xdr:to>
    <xdr:grpSp>
      <xdr:nvGrpSpPr>
        <xdr:cNvPr id="1499" name="Group 475"/>
        <xdr:cNvGrpSpPr>
          <a:grpSpLocks/>
        </xdr:cNvGrpSpPr>
      </xdr:nvGrpSpPr>
      <xdr:grpSpPr bwMode="auto">
        <a:xfrm>
          <a:off x="807244" y="4633913"/>
          <a:ext cx="438150" cy="333375"/>
          <a:chOff x="77" y="83"/>
          <a:chExt cx="62" cy="35"/>
        </a:xfrm>
      </xdr:grpSpPr>
      <xdr:cxnSp macro="">
        <xdr:nvCxnSpPr>
          <xdr:cNvPr id="1500" name="AutoShape 47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1" name="AutoShape 47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31</xdr:row>
      <xdr:rowOff>85725</xdr:rowOff>
    </xdr:from>
    <xdr:to>
      <xdr:col>2</xdr:col>
      <xdr:colOff>600075</xdr:colOff>
      <xdr:row>33</xdr:row>
      <xdr:rowOff>85725</xdr:rowOff>
    </xdr:to>
    <xdr:grpSp>
      <xdr:nvGrpSpPr>
        <xdr:cNvPr id="1502" name="Group 478"/>
        <xdr:cNvGrpSpPr>
          <a:grpSpLocks/>
        </xdr:cNvGrpSpPr>
      </xdr:nvGrpSpPr>
      <xdr:grpSpPr bwMode="auto">
        <a:xfrm>
          <a:off x="807244" y="5634038"/>
          <a:ext cx="438150" cy="333375"/>
          <a:chOff x="77" y="83"/>
          <a:chExt cx="62" cy="35"/>
        </a:xfrm>
      </xdr:grpSpPr>
      <xdr:cxnSp macro="">
        <xdr:nvCxnSpPr>
          <xdr:cNvPr id="1503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4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37</xdr:row>
      <xdr:rowOff>85725</xdr:rowOff>
    </xdr:from>
    <xdr:to>
      <xdr:col>2</xdr:col>
      <xdr:colOff>600075</xdr:colOff>
      <xdr:row>39</xdr:row>
      <xdr:rowOff>85725</xdr:rowOff>
    </xdr:to>
    <xdr:grpSp>
      <xdr:nvGrpSpPr>
        <xdr:cNvPr id="1505" name="Group 481"/>
        <xdr:cNvGrpSpPr>
          <a:grpSpLocks/>
        </xdr:cNvGrpSpPr>
      </xdr:nvGrpSpPr>
      <xdr:grpSpPr bwMode="auto">
        <a:xfrm>
          <a:off x="807244" y="6634163"/>
          <a:ext cx="438150" cy="333375"/>
          <a:chOff x="77" y="83"/>
          <a:chExt cx="62" cy="35"/>
        </a:xfrm>
      </xdr:grpSpPr>
      <xdr:cxnSp macro="">
        <xdr:nvCxnSpPr>
          <xdr:cNvPr id="1506" name="AutoShape 48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7" name="AutoShape 48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43</xdr:row>
      <xdr:rowOff>85725</xdr:rowOff>
    </xdr:from>
    <xdr:to>
      <xdr:col>2</xdr:col>
      <xdr:colOff>600075</xdr:colOff>
      <xdr:row>45</xdr:row>
      <xdr:rowOff>85725</xdr:rowOff>
    </xdr:to>
    <xdr:grpSp>
      <xdr:nvGrpSpPr>
        <xdr:cNvPr id="1508" name="Group 484"/>
        <xdr:cNvGrpSpPr>
          <a:grpSpLocks/>
        </xdr:cNvGrpSpPr>
      </xdr:nvGrpSpPr>
      <xdr:grpSpPr bwMode="auto">
        <a:xfrm>
          <a:off x="807244" y="7634288"/>
          <a:ext cx="438150" cy="333375"/>
          <a:chOff x="77" y="83"/>
          <a:chExt cx="62" cy="35"/>
        </a:xfrm>
      </xdr:grpSpPr>
      <xdr:cxnSp macro="">
        <xdr:nvCxnSpPr>
          <xdr:cNvPr id="1509" name="AutoShape 48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10" name="AutoShape 48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49</xdr:row>
      <xdr:rowOff>85725</xdr:rowOff>
    </xdr:from>
    <xdr:to>
      <xdr:col>2</xdr:col>
      <xdr:colOff>600075</xdr:colOff>
      <xdr:row>51</xdr:row>
      <xdr:rowOff>85725</xdr:rowOff>
    </xdr:to>
    <xdr:grpSp>
      <xdr:nvGrpSpPr>
        <xdr:cNvPr id="1511" name="Group 487"/>
        <xdr:cNvGrpSpPr>
          <a:grpSpLocks/>
        </xdr:cNvGrpSpPr>
      </xdr:nvGrpSpPr>
      <xdr:grpSpPr bwMode="auto">
        <a:xfrm>
          <a:off x="807244" y="8634413"/>
          <a:ext cx="438150" cy="333375"/>
          <a:chOff x="77" y="83"/>
          <a:chExt cx="62" cy="35"/>
        </a:xfrm>
      </xdr:grpSpPr>
      <xdr:cxnSp macro="">
        <xdr:nvCxnSpPr>
          <xdr:cNvPr id="1512" name="AutoShape 488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13" name="AutoShape 489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85725</xdr:rowOff>
    </xdr:from>
    <xdr:to>
      <xdr:col>2</xdr:col>
      <xdr:colOff>600075</xdr:colOff>
      <xdr:row>59</xdr:row>
      <xdr:rowOff>85725</xdr:rowOff>
    </xdr:to>
    <xdr:grpSp>
      <xdr:nvGrpSpPr>
        <xdr:cNvPr id="1514" name="Group 490"/>
        <xdr:cNvGrpSpPr>
          <a:grpSpLocks/>
        </xdr:cNvGrpSpPr>
      </xdr:nvGrpSpPr>
      <xdr:grpSpPr bwMode="auto">
        <a:xfrm>
          <a:off x="807244" y="9967913"/>
          <a:ext cx="438150" cy="333375"/>
          <a:chOff x="77" y="83"/>
          <a:chExt cx="62" cy="35"/>
        </a:xfrm>
      </xdr:grpSpPr>
      <xdr:cxnSp macro="">
        <xdr:nvCxnSpPr>
          <xdr:cNvPr id="1515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16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63</xdr:row>
      <xdr:rowOff>85725</xdr:rowOff>
    </xdr:from>
    <xdr:to>
      <xdr:col>2</xdr:col>
      <xdr:colOff>600075</xdr:colOff>
      <xdr:row>65</xdr:row>
      <xdr:rowOff>85725</xdr:rowOff>
    </xdr:to>
    <xdr:grpSp>
      <xdr:nvGrpSpPr>
        <xdr:cNvPr id="1517" name="Group 493"/>
        <xdr:cNvGrpSpPr>
          <a:grpSpLocks/>
        </xdr:cNvGrpSpPr>
      </xdr:nvGrpSpPr>
      <xdr:grpSpPr bwMode="auto">
        <a:xfrm>
          <a:off x="807244" y="10968038"/>
          <a:ext cx="438150" cy="333375"/>
          <a:chOff x="77" y="83"/>
          <a:chExt cx="62" cy="35"/>
        </a:xfrm>
      </xdr:grpSpPr>
      <xdr:cxnSp macro="">
        <xdr:nvCxnSpPr>
          <xdr:cNvPr id="1518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19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69</xdr:row>
      <xdr:rowOff>85725</xdr:rowOff>
    </xdr:from>
    <xdr:to>
      <xdr:col>2</xdr:col>
      <xdr:colOff>600075</xdr:colOff>
      <xdr:row>71</xdr:row>
      <xdr:rowOff>85725</xdr:rowOff>
    </xdr:to>
    <xdr:grpSp>
      <xdr:nvGrpSpPr>
        <xdr:cNvPr id="1520" name="Group 496"/>
        <xdr:cNvGrpSpPr>
          <a:grpSpLocks/>
        </xdr:cNvGrpSpPr>
      </xdr:nvGrpSpPr>
      <xdr:grpSpPr bwMode="auto">
        <a:xfrm>
          <a:off x="807244" y="11968163"/>
          <a:ext cx="438150" cy="333375"/>
          <a:chOff x="77" y="83"/>
          <a:chExt cx="62" cy="35"/>
        </a:xfrm>
      </xdr:grpSpPr>
      <xdr:cxnSp macro="">
        <xdr:nvCxnSpPr>
          <xdr:cNvPr id="1521" name="AutoShape 49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22" name="AutoShape 49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75</xdr:row>
      <xdr:rowOff>85725</xdr:rowOff>
    </xdr:from>
    <xdr:to>
      <xdr:col>2</xdr:col>
      <xdr:colOff>600075</xdr:colOff>
      <xdr:row>77</xdr:row>
      <xdr:rowOff>85725</xdr:rowOff>
    </xdr:to>
    <xdr:grpSp>
      <xdr:nvGrpSpPr>
        <xdr:cNvPr id="1523" name="Group 499"/>
        <xdr:cNvGrpSpPr>
          <a:grpSpLocks/>
        </xdr:cNvGrpSpPr>
      </xdr:nvGrpSpPr>
      <xdr:grpSpPr bwMode="auto">
        <a:xfrm>
          <a:off x="807244" y="12968288"/>
          <a:ext cx="438150" cy="333375"/>
          <a:chOff x="77" y="83"/>
          <a:chExt cx="62" cy="35"/>
        </a:xfrm>
      </xdr:grpSpPr>
      <xdr:cxnSp macro="">
        <xdr:nvCxnSpPr>
          <xdr:cNvPr id="1524" name="AutoShape 50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25" name="AutoShape 50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81</xdr:row>
      <xdr:rowOff>85725</xdr:rowOff>
    </xdr:from>
    <xdr:to>
      <xdr:col>2</xdr:col>
      <xdr:colOff>600075</xdr:colOff>
      <xdr:row>83</xdr:row>
      <xdr:rowOff>85725</xdr:rowOff>
    </xdr:to>
    <xdr:grpSp>
      <xdr:nvGrpSpPr>
        <xdr:cNvPr id="1526" name="Group 502"/>
        <xdr:cNvGrpSpPr>
          <a:grpSpLocks/>
        </xdr:cNvGrpSpPr>
      </xdr:nvGrpSpPr>
      <xdr:grpSpPr bwMode="auto">
        <a:xfrm>
          <a:off x="807244" y="13968413"/>
          <a:ext cx="438150" cy="333375"/>
          <a:chOff x="77" y="83"/>
          <a:chExt cx="62" cy="35"/>
        </a:xfrm>
      </xdr:grpSpPr>
      <xdr:cxnSp macro="">
        <xdr:nvCxnSpPr>
          <xdr:cNvPr id="1527" name="AutoShape 50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28" name="AutoShape 50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87</xdr:row>
      <xdr:rowOff>85725</xdr:rowOff>
    </xdr:from>
    <xdr:to>
      <xdr:col>2</xdr:col>
      <xdr:colOff>600075</xdr:colOff>
      <xdr:row>89</xdr:row>
      <xdr:rowOff>85725</xdr:rowOff>
    </xdr:to>
    <xdr:grpSp>
      <xdr:nvGrpSpPr>
        <xdr:cNvPr id="1529" name="Group 505"/>
        <xdr:cNvGrpSpPr>
          <a:grpSpLocks/>
        </xdr:cNvGrpSpPr>
      </xdr:nvGrpSpPr>
      <xdr:grpSpPr bwMode="auto">
        <a:xfrm>
          <a:off x="807244" y="14968538"/>
          <a:ext cx="438150" cy="333375"/>
          <a:chOff x="77" y="83"/>
          <a:chExt cx="62" cy="35"/>
        </a:xfrm>
      </xdr:grpSpPr>
      <xdr:cxnSp macro="">
        <xdr:nvCxnSpPr>
          <xdr:cNvPr id="1530" name="AutoShape 50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31" name="AutoShape 50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93</xdr:row>
      <xdr:rowOff>85725</xdr:rowOff>
    </xdr:from>
    <xdr:to>
      <xdr:col>2</xdr:col>
      <xdr:colOff>600075</xdr:colOff>
      <xdr:row>95</xdr:row>
      <xdr:rowOff>85725</xdr:rowOff>
    </xdr:to>
    <xdr:grpSp>
      <xdr:nvGrpSpPr>
        <xdr:cNvPr id="1532" name="Group 508"/>
        <xdr:cNvGrpSpPr>
          <a:grpSpLocks/>
        </xdr:cNvGrpSpPr>
      </xdr:nvGrpSpPr>
      <xdr:grpSpPr bwMode="auto">
        <a:xfrm>
          <a:off x="807244" y="15968663"/>
          <a:ext cx="438150" cy="333375"/>
          <a:chOff x="77" y="83"/>
          <a:chExt cx="62" cy="35"/>
        </a:xfrm>
      </xdr:grpSpPr>
      <xdr:cxnSp macro="">
        <xdr:nvCxnSpPr>
          <xdr:cNvPr id="1533" name="AutoShape 50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34" name="AutoShape 51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99</xdr:row>
      <xdr:rowOff>85725</xdr:rowOff>
    </xdr:from>
    <xdr:to>
      <xdr:col>2</xdr:col>
      <xdr:colOff>600075</xdr:colOff>
      <xdr:row>101</xdr:row>
      <xdr:rowOff>85725</xdr:rowOff>
    </xdr:to>
    <xdr:grpSp>
      <xdr:nvGrpSpPr>
        <xdr:cNvPr id="1535" name="Group 511"/>
        <xdr:cNvGrpSpPr>
          <a:grpSpLocks/>
        </xdr:cNvGrpSpPr>
      </xdr:nvGrpSpPr>
      <xdr:grpSpPr bwMode="auto">
        <a:xfrm>
          <a:off x="807244" y="16968788"/>
          <a:ext cx="438150" cy="333375"/>
          <a:chOff x="77" y="83"/>
          <a:chExt cx="62" cy="35"/>
        </a:xfrm>
      </xdr:grpSpPr>
      <xdr:cxnSp macro="">
        <xdr:nvCxnSpPr>
          <xdr:cNvPr id="1536" name="AutoShape 51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37" name="AutoShape 51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20</xdr:row>
      <xdr:rowOff>85725</xdr:rowOff>
    </xdr:from>
    <xdr:to>
      <xdr:col>6</xdr:col>
      <xdr:colOff>0</xdr:colOff>
      <xdr:row>26</xdr:row>
      <xdr:rowOff>85725</xdr:rowOff>
    </xdr:to>
    <xdr:grpSp>
      <xdr:nvGrpSpPr>
        <xdr:cNvPr id="1538" name="Group 514"/>
        <xdr:cNvGrpSpPr>
          <a:grpSpLocks/>
        </xdr:cNvGrpSpPr>
      </xdr:nvGrpSpPr>
      <xdr:grpSpPr bwMode="auto">
        <a:xfrm>
          <a:off x="2116931" y="3800475"/>
          <a:ext cx="442913" cy="1000125"/>
          <a:chOff x="205" y="101"/>
          <a:chExt cx="63" cy="102"/>
        </a:xfrm>
      </xdr:grpSpPr>
      <xdr:cxnSp macro="">
        <xdr:nvCxnSpPr>
          <xdr:cNvPr id="1539" name="AutoShape 515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40" name="AutoShape 516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32</xdr:row>
      <xdr:rowOff>85725</xdr:rowOff>
    </xdr:from>
    <xdr:to>
      <xdr:col>6</xdr:col>
      <xdr:colOff>0</xdr:colOff>
      <xdr:row>38</xdr:row>
      <xdr:rowOff>85725</xdr:rowOff>
    </xdr:to>
    <xdr:grpSp>
      <xdr:nvGrpSpPr>
        <xdr:cNvPr id="1541" name="Group 517"/>
        <xdr:cNvGrpSpPr>
          <a:grpSpLocks/>
        </xdr:cNvGrpSpPr>
      </xdr:nvGrpSpPr>
      <xdr:grpSpPr bwMode="auto">
        <a:xfrm>
          <a:off x="2116931" y="5800725"/>
          <a:ext cx="442913" cy="1000125"/>
          <a:chOff x="205" y="101"/>
          <a:chExt cx="63" cy="102"/>
        </a:xfrm>
      </xdr:grpSpPr>
      <xdr:cxnSp macro="">
        <xdr:nvCxnSpPr>
          <xdr:cNvPr id="1542" name="AutoShape 518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43" name="AutoShape 519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44</xdr:row>
      <xdr:rowOff>85725</xdr:rowOff>
    </xdr:from>
    <xdr:to>
      <xdr:col>6</xdr:col>
      <xdr:colOff>0</xdr:colOff>
      <xdr:row>50</xdr:row>
      <xdr:rowOff>85725</xdr:rowOff>
    </xdr:to>
    <xdr:grpSp>
      <xdr:nvGrpSpPr>
        <xdr:cNvPr id="1544" name="Group 520"/>
        <xdr:cNvGrpSpPr>
          <a:grpSpLocks/>
        </xdr:cNvGrpSpPr>
      </xdr:nvGrpSpPr>
      <xdr:grpSpPr bwMode="auto">
        <a:xfrm>
          <a:off x="2116931" y="7800975"/>
          <a:ext cx="442913" cy="1000125"/>
          <a:chOff x="205" y="101"/>
          <a:chExt cx="63" cy="102"/>
        </a:xfrm>
      </xdr:grpSpPr>
      <xdr:cxnSp macro="">
        <xdr:nvCxnSpPr>
          <xdr:cNvPr id="1545" name="AutoShape 521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46" name="AutoShape 522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58</xdr:row>
      <xdr:rowOff>85725</xdr:rowOff>
    </xdr:from>
    <xdr:to>
      <xdr:col>6</xdr:col>
      <xdr:colOff>0</xdr:colOff>
      <xdr:row>64</xdr:row>
      <xdr:rowOff>85725</xdr:rowOff>
    </xdr:to>
    <xdr:grpSp>
      <xdr:nvGrpSpPr>
        <xdr:cNvPr id="1547" name="Group 523"/>
        <xdr:cNvGrpSpPr>
          <a:grpSpLocks/>
        </xdr:cNvGrpSpPr>
      </xdr:nvGrpSpPr>
      <xdr:grpSpPr bwMode="auto">
        <a:xfrm>
          <a:off x="2116931" y="10134600"/>
          <a:ext cx="442913" cy="1000125"/>
          <a:chOff x="205" y="101"/>
          <a:chExt cx="63" cy="102"/>
        </a:xfrm>
      </xdr:grpSpPr>
      <xdr:cxnSp macro="">
        <xdr:nvCxnSpPr>
          <xdr:cNvPr id="1548" name="AutoShape 524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49" name="AutoShape 525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70</xdr:row>
      <xdr:rowOff>85725</xdr:rowOff>
    </xdr:from>
    <xdr:to>
      <xdr:col>6</xdr:col>
      <xdr:colOff>0</xdr:colOff>
      <xdr:row>76</xdr:row>
      <xdr:rowOff>85725</xdr:rowOff>
    </xdr:to>
    <xdr:grpSp>
      <xdr:nvGrpSpPr>
        <xdr:cNvPr id="1550" name="Group 526"/>
        <xdr:cNvGrpSpPr>
          <a:grpSpLocks/>
        </xdr:cNvGrpSpPr>
      </xdr:nvGrpSpPr>
      <xdr:grpSpPr bwMode="auto">
        <a:xfrm>
          <a:off x="2116931" y="12134850"/>
          <a:ext cx="442913" cy="1000125"/>
          <a:chOff x="205" y="101"/>
          <a:chExt cx="63" cy="102"/>
        </a:xfrm>
      </xdr:grpSpPr>
      <xdr:cxnSp macro="">
        <xdr:nvCxnSpPr>
          <xdr:cNvPr id="1551" name="AutoShape 527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2" name="AutoShape 528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82</xdr:row>
      <xdr:rowOff>85725</xdr:rowOff>
    </xdr:from>
    <xdr:to>
      <xdr:col>6</xdr:col>
      <xdr:colOff>0</xdr:colOff>
      <xdr:row>88</xdr:row>
      <xdr:rowOff>85725</xdr:rowOff>
    </xdr:to>
    <xdr:grpSp>
      <xdr:nvGrpSpPr>
        <xdr:cNvPr id="1553" name="Group 529"/>
        <xdr:cNvGrpSpPr>
          <a:grpSpLocks/>
        </xdr:cNvGrpSpPr>
      </xdr:nvGrpSpPr>
      <xdr:grpSpPr bwMode="auto">
        <a:xfrm>
          <a:off x="2116931" y="14135100"/>
          <a:ext cx="442913" cy="1000125"/>
          <a:chOff x="205" y="101"/>
          <a:chExt cx="63" cy="102"/>
        </a:xfrm>
      </xdr:grpSpPr>
      <xdr:cxnSp macro="">
        <xdr:nvCxnSpPr>
          <xdr:cNvPr id="1554" name="AutoShape 530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5" name="AutoShape 531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94</xdr:row>
      <xdr:rowOff>85725</xdr:rowOff>
    </xdr:from>
    <xdr:to>
      <xdr:col>6</xdr:col>
      <xdr:colOff>0</xdr:colOff>
      <xdr:row>100</xdr:row>
      <xdr:rowOff>85725</xdr:rowOff>
    </xdr:to>
    <xdr:grpSp>
      <xdr:nvGrpSpPr>
        <xdr:cNvPr id="1556" name="Group 532"/>
        <xdr:cNvGrpSpPr>
          <a:grpSpLocks/>
        </xdr:cNvGrpSpPr>
      </xdr:nvGrpSpPr>
      <xdr:grpSpPr bwMode="auto">
        <a:xfrm>
          <a:off x="2116931" y="16135350"/>
          <a:ext cx="442913" cy="1000125"/>
          <a:chOff x="205" y="101"/>
          <a:chExt cx="63" cy="102"/>
        </a:xfrm>
      </xdr:grpSpPr>
      <xdr:cxnSp macro="">
        <xdr:nvCxnSpPr>
          <xdr:cNvPr id="1557" name="AutoShape 533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8" name="AutoShape 534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35</xdr:row>
      <xdr:rowOff>95250</xdr:rowOff>
    </xdr:from>
    <xdr:to>
      <xdr:col>8</xdr:col>
      <xdr:colOff>600075</xdr:colOff>
      <xdr:row>47</xdr:row>
      <xdr:rowOff>95250</xdr:rowOff>
    </xdr:to>
    <xdr:grpSp>
      <xdr:nvGrpSpPr>
        <xdr:cNvPr id="1560" name="Group 536"/>
        <xdr:cNvGrpSpPr>
          <a:grpSpLocks/>
        </xdr:cNvGrpSpPr>
      </xdr:nvGrpSpPr>
      <xdr:grpSpPr bwMode="auto">
        <a:xfrm>
          <a:off x="3414713" y="6310313"/>
          <a:ext cx="438150" cy="2000250"/>
          <a:chOff x="333" y="153"/>
          <a:chExt cx="62" cy="204"/>
        </a:xfrm>
      </xdr:grpSpPr>
      <xdr:cxnSp macro="">
        <xdr:nvCxnSpPr>
          <xdr:cNvPr id="1561" name="AutoShape 537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2" name="AutoShape 538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3" name="AutoShape 539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61</xdr:row>
      <xdr:rowOff>104775</xdr:rowOff>
    </xdr:from>
    <xdr:to>
      <xdr:col>8</xdr:col>
      <xdr:colOff>600075</xdr:colOff>
      <xdr:row>73</xdr:row>
      <xdr:rowOff>104775</xdr:rowOff>
    </xdr:to>
    <xdr:grpSp>
      <xdr:nvGrpSpPr>
        <xdr:cNvPr id="1564" name="Group 540"/>
        <xdr:cNvGrpSpPr>
          <a:grpSpLocks/>
        </xdr:cNvGrpSpPr>
      </xdr:nvGrpSpPr>
      <xdr:grpSpPr bwMode="auto">
        <a:xfrm>
          <a:off x="3414713" y="10653713"/>
          <a:ext cx="438150" cy="2000250"/>
          <a:chOff x="333" y="153"/>
          <a:chExt cx="62" cy="204"/>
        </a:xfrm>
      </xdr:grpSpPr>
      <xdr:cxnSp macro="">
        <xdr:nvCxnSpPr>
          <xdr:cNvPr id="1565" name="AutoShape 541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6" name="AutoShape 542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7" name="AutoShape 543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85</xdr:row>
      <xdr:rowOff>95250</xdr:rowOff>
    </xdr:from>
    <xdr:to>
      <xdr:col>8</xdr:col>
      <xdr:colOff>600075</xdr:colOff>
      <xdr:row>97</xdr:row>
      <xdr:rowOff>95250</xdr:rowOff>
    </xdr:to>
    <xdr:grpSp>
      <xdr:nvGrpSpPr>
        <xdr:cNvPr id="1568" name="Group 544"/>
        <xdr:cNvGrpSpPr>
          <a:grpSpLocks/>
        </xdr:cNvGrpSpPr>
      </xdr:nvGrpSpPr>
      <xdr:grpSpPr bwMode="auto">
        <a:xfrm>
          <a:off x="3414713" y="14644688"/>
          <a:ext cx="438150" cy="2000250"/>
          <a:chOff x="333" y="153"/>
          <a:chExt cx="62" cy="204"/>
        </a:xfrm>
      </xdr:grpSpPr>
      <xdr:cxnSp macro="">
        <xdr:nvCxnSpPr>
          <xdr:cNvPr id="1569" name="AutoShape 545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70" name="AutoShape 546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71" name="AutoShape 547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9525</xdr:colOff>
      <xdr:row>17</xdr:row>
      <xdr:rowOff>85725</xdr:rowOff>
    </xdr:from>
    <xdr:to>
      <xdr:col>20</xdr:col>
      <xdr:colOff>600075</xdr:colOff>
      <xdr:row>41</xdr:row>
      <xdr:rowOff>85725</xdr:rowOff>
    </xdr:to>
    <xdr:grpSp>
      <xdr:nvGrpSpPr>
        <xdr:cNvPr id="1587" name="Group 563"/>
        <xdr:cNvGrpSpPr>
          <a:grpSpLocks/>
        </xdr:cNvGrpSpPr>
      </xdr:nvGrpSpPr>
      <xdr:grpSpPr bwMode="auto">
        <a:xfrm>
          <a:off x="9332119" y="3300413"/>
          <a:ext cx="438150" cy="4000500"/>
          <a:chOff x="730" y="254"/>
          <a:chExt cx="62" cy="408"/>
        </a:xfrm>
      </xdr:grpSpPr>
      <xdr:cxnSp macro="">
        <xdr:nvCxnSpPr>
          <xdr:cNvPr id="1588" name="AutoShape 564"/>
          <xdr:cNvCxnSpPr>
            <a:cxnSpLocks noChangeShapeType="1"/>
          </xdr:cNvCxnSpPr>
        </xdr:nvCxnSpPr>
        <xdr:spPr bwMode="auto">
          <a:xfrm rot="5400000">
            <a:off x="675" y="340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89" name="AutoShape 565"/>
          <xdr:cNvCxnSpPr>
            <a:cxnSpLocks noChangeShapeType="1"/>
          </xdr:cNvCxnSpPr>
        </xdr:nvCxnSpPr>
        <xdr:spPr bwMode="auto">
          <a:xfrm rot="5400000" flipH="1">
            <a:off x="6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90" name="AutoShape 566"/>
          <xdr:cNvCxnSpPr>
            <a:cxnSpLocks noChangeShapeType="1"/>
          </xdr:cNvCxnSpPr>
        </xdr:nvCxnSpPr>
        <xdr:spPr bwMode="auto">
          <a:xfrm flipH="1">
            <a:off x="730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9525</xdr:colOff>
      <xdr:row>67</xdr:row>
      <xdr:rowOff>85725</xdr:rowOff>
    </xdr:from>
    <xdr:to>
      <xdr:col>20</xdr:col>
      <xdr:colOff>600075</xdr:colOff>
      <xdr:row>91</xdr:row>
      <xdr:rowOff>85725</xdr:rowOff>
    </xdr:to>
    <xdr:grpSp>
      <xdr:nvGrpSpPr>
        <xdr:cNvPr id="1591" name="Group 567"/>
        <xdr:cNvGrpSpPr>
          <a:grpSpLocks/>
        </xdr:cNvGrpSpPr>
      </xdr:nvGrpSpPr>
      <xdr:grpSpPr bwMode="auto">
        <a:xfrm>
          <a:off x="9332119" y="11634788"/>
          <a:ext cx="438150" cy="4000500"/>
          <a:chOff x="730" y="254"/>
          <a:chExt cx="62" cy="408"/>
        </a:xfrm>
      </xdr:grpSpPr>
      <xdr:cxnSp macro="">
        <xdr:nvCxnSpPr>
          <xdr:cNvPr id="1592" name="AutoShape 568"/>
          <xdr:cNvCxnSpPr>
            <a:cxnSpLocks noChangeShapeType="1"/>
          </xdr:cNvCxnSpPr>
        </xdr:nvCxnSpPr>
        <xdr:spPr bwMode="auto">
          <a:xfrm rot="5400000">
            <a:off x="675" y="340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93" name="AutoShape 569"/>
          <xdr:cNvCxnSpPr>
            <a:cxnSpLocks noChangeShapeType="1"/>
          </xdr:cNvCxnSpPr>
        </xdr:nvCxnSpPr>
        <xdr:spPr bwMode="auto">
          <a:xfrm rot="5400000" flipH="1">
            <a:off x="6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94" name="AutoShape 570"/>
          <xdr:cNvCxnSpPr>
            <a:cxnSpLocks noChangeShapeType="1"/>
          </xdr:cNvCxnSpPr>
        </xdr:nvCxnSpPr>
        <xdr:spPr bwMode="auto">
          <a:xfrm flipH="1">
            <a:off x="730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21</xdr:col>
      <xdr:colOff>638175</xdr:colOff>
      <xdr:row>61</xdr:row>
      <xdr:rowOff>95250</xdr:rowOff>
    </xdr:from>
    <xdr:to>
      <xdr:col>23</xdr:col>
      <xdr:colOff>428625</xdr:colOff>
      <xdr:row>73</xdr:row>
      <xdr:rowOff>95250</xdr:rowOff>
    </xdr:to>
    <xdr:grpSp>
      <xdr:nvGrpSpPr>
        <xdr:cNvPr id="1599" name="Group 575"/>
        <xdr:cNvGrpSpPr>
          <a:grpSpLocks/>
        </xdr:cNvGrpSpPr>
      </xdr:nvGrpSpPr>
      <xdr:grpSpPr bwMode="auto">
        <a:xfrm flipH="1">
          <a:off x="10413206" y="10644188"/>
          <a:ext cx="600075" cy="2000250"/>
          <a:chOff x="333" y="153"/>
          <a:chExt cx="62" cy="204"/>
        </a:xfrm>
      </xdr:grpSpPr>
      <xdr:cxnSp macro="">
        <xdr:nvCxnSpPr>
          <xdr:cNvPr id="1600" name="AutoShape 576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1" name="AutoShape 577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2" name="AutoShape 578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9525</xdr:colOff>
      <xdr:row>85</xdr:row>
      <xdr:rowOff>95250</xdr:rowOff>
    </xdr:from>
    <xdr:to>
      <xdr:col>23</xdr:col>
      <xdr:colOff>600075</xdr:colOff>
      <xdr:row>97</xdr:row>
      <xdr:rowOff>95250</xdr:rowOff>
    </xdr:to>
    <xdr:grpSp>
      <xdr:nvGrpSpPr>
        <xdr:cNvPr id="1603" name="Group 579"/>
        <xdr:cNvGrpSpPr>
          <a:grpSpLocks/>
        </xdr:cNvGrpSpPr>
      </xdr:nvGrpSpPr>
      <xdr:grpSpPr bwMode="auto">
        <a:xfrm flipH="1">
          <a:off x="10594181" y="14644688"/>
          <a:ext cx="438150" cy="2000250"/>
          <a:chOff x="333" y="153"/>
          <a:chExt cx="62" cy="204"/>
        </a:xfrm>
      </xdr:grpSpPr>
      <xdr:cxnSp macro="">
        <xdr:nvCxnSpPr>
          <xdr:cNvPr id="1604" name="AutoShape 580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5" name="AutoShape 581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6" name="AutoShape 582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</xdr:row>
      <xdr:rowOff>85725</xdr:rowOff>
    </xdr:from>
    <xdr:to>
      <xdr:col>29</xdr:col>
      <xdr:colOff>600075</xdr:colOff>
      <xdr:row>9</xdr:row>
      <xdr:rowOff>85725</xdr:rowOff>
    </xdr:to>
    <xdr:grpSp>
      <xdr:nvGrpSpPr>
        <xdr:cNvPr id="1628" name="Group 604"/>
        <xdr:cNvGrpSpPr>
          <a:grpSpLocks/>
        </xdr:cNvGrpSpPr>
      </xdr:nvGrpSpPr>
      <xdr:grpSpPr bwMode="auto">
        <a:xfrm flipH="1">
          <a:off x="13380244" y="1633538"/>
          <a:ext cx="438150" cy="333375"/>
          <a:chOff x="77" y="83"/>
          <a:chExt cx="62" cy="35"/>
        </a:xfrm>
      </xdr:grpSpPr>
      <xdr:cxnSp macro="">
        <xdr:nvCxnSpPr>
          <xdr:cNvPr id="1629" name="AutoShape 60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30" name="AutoShape 60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13</xdr:row>
      <xdr:rowOff>85725</xdr:rowOff>
    </xdr:from>
    <xdr:to>
      <xdr:col>29</xdr:col>
      <xdr:colOff>600075</xdr:colOff>
      <xdr:row>15</xdr:row>
      <xdr:rowOff>85725</xdr:rowOff>
    </xdr:to>
    <xdr:grpSp>
      <xdr:nvGrpSpPr>
        <xdr:cNvPr id="1631" name="Group 607"/>
        <xdr:cNvGrpSpPr>
          <a:grpSpLocks/>
        </xdr:cNvGrpSpPr>
      </xdr:nvGrpSpPr>
      <xdr:grpSpPr bwMode="auto">
        <a:xfrm flipH="1">
          <a:off x="13380244" y="2633663"/>
          <a:ext cx="438150" cy="333375"/>
          <a:chOff x="77" y="83"/>
          <a:chExt cx="62" cy="35"/>
        </a:xfrm>
      </xdr:grpSpPr>
      <xdr:cxnSp macro="">
        <xdr:nvCxnSpPr>
          <xdr:cNvPr id="1632" name="AutoShape 608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33" name="AutoShape 609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19</xdr:row>
      <xdr:rowOff>85725</xdr:rowOff>
    </xdr:from>
    <xdr:to>
      <xdr:col>29</xdr:col>
      <xdr:colOff>600075</xdr:colOff>
      <xdr:row>21</xdr:row>
      <xdr:rowOff>85725</xdr:rowOff>
    </xdr:to>
    <xdr:grpSp>
      <xdr:nvGrpSpPr>
        <xdr:cNvPr id="1634" name="Group 610"/>
        <xdr:cNvGrpSpPr>
          <a:grpSpLocks/>
        </xdr:cNvGrpSpPr>
      </xdr:nvGrpSpPr>
      <xdr:grpSpPr bwMode="auto">
        <a:xfrm flipH="1">
          <a:off x="13380244" y="3633788"/>
          <a:ext cx="438150" cy="333375"/>
          <a:chOff x="77" y="83"/>
          <a:chExt cx="62" cy="35"/>
        </a:xfrm>
      </xdr:grpSpPr>
      <xdr:cxnSp macro="">
        <xdr:nvCxnSpPr>
          <xdr:cNvPr id="1635" name="AutoShape 61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36" name="AutoShape 61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25</xdr:row>
      <xdr:rowOff>85725</xdr:rowOff>
    </xdr:from>
    <xdr:to>
      <xdr:col>29</xdr:col>
      <xdr:colOff>600075</xdr:colOff>
      <xdr:row>27</xdr:row>
      <xdr:rowOff>85725</xdr:rowOff>
    </xdr:to>
    <xdr:grpSp>
      <xdr:nvGrpSpPr>
        <xdr:cNvPr id="1637" name="Group 613"/>
        <xdr:cNvGrpSpPr>
          <a:grpSpLocks/>
        </xdr:cNvGrpSpPr>
      </xdr:nvGrpSpPr>
      <xdr:grpSpPr bwMode="auto">
        <a:xfrm flipH="1">
          <a:off x="13380244" y="4633913"/>
          <a:ext cx="438150" cy="333375"/>
          <a:chOff x="77" y="83"/>
          <a:chExt cx="62" cy="35"/>
        </a:xfrm>
      </xdr:grpSpPr>
      <xdr:cxnSp macro="">
        <xdr:nvCxnSpPr>
          <xdr:cNvPr id="1638" name="AutoShape 61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39" name="AutoShape 61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31</xdr:row>
      <xdr:rowOff>85725</xdr:rowOff>
    </xdr:from>
    <xdr:to>
      <xdr:col>29</xdr:col>
      <xdr:colOff>600075</xdr:colOff>
      <xdr:row>33</xdr:row>
      <xdr:rowOff>85725</xdr:rowOff>
    </xdr:to>
    <xdr:grpSp>
      <xdr:nvGrpSpPr>
        <xdr:cNvPr id="1640" name="Group 616"/>
        <xdr:cNvGrpSpPr>
          <a:grpSpLocks/>
        </xdr:cNvGrpSpPr>
      </xdr:nvGrpSpPr>
      <xdr:grpSpPr bwMode="auto">
        <a:xfrm flipH="1">
          <a:off x="13380244" y="5634038"/>
          <a:ext cx="438150" cy="333375"/>
          <a:chOff x="77" y="83"/>
          <a:chExt cx="62" cy="35"/>
        </a:xfrm>
      </xdr:grpSpPr>
      <xdr:cxnSp macro="">
        <xdr:nvCxnSpPr>
          <xdr:cNvPr id="1641" name="AutoShape 61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42" name="AutoShape 61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37</xdr:row>
      <xdr:rowOff>85725</xdr:rowOff>
    </xdr:from>
    <xdr:to>
      <xdr:col>29</xdr:col>
      <xdr:colOff>600075</xdr:colOff>
      <xdr:row>39</xdr:row>
      <xdr:rowOff>85725</xdr:rowOff>
    </xdr:to>
    <xdr:grpSp>
      <xdr:nvGrpSpPr>
        <xdr:cNvPr id="1643" name="Group 619"/>
        <xdr:cNvGrpSpPr>
          <a:grpSpLocks/>
        </xdr:cNvGrpSpPr>
      </xdr:nvGrpSpPr>
      <xdr:grpSpPr bwMode="auto">
        <a:xfrm flipH="1">
          <a:off x="13380244" y="6634163"/>
          <a:ext cx="438150" cy="333375"/>
          <a:chOff x="77" y="83"/>
          <a:chExt cx="62" cy="35"/>
        </a:xfrm>
      </xdr:grpSpPr>
      <xdr:cxnSp macro="">
        <xdr:nvCxnSpPr>
          <xdr:cNvPr id="1644" name="AutoShape 62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45" name="AutoShape 62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43</xdr:row>
      <xdr:rowOff>85725</xdr:rowOff>
    </xdr:from>
    <xdr:to>
      <xdr:col>29</xdr:col>
      <xdr:colOff>600075</xdr:colOff>
      <xdr:row>45</xdr:row>
      <xdr:rowOff>85725</xdr:rowOff>
    </xdr:to>
    <xdr:grpSp>
      <xdr:nvGrpSpPr>
        <xdr:cNvPr id="1646" name="Group 622"/>
        <xdr:cNvGrpSpPr>
          <a:grpSpLocks/>
        </xdr:cNvGrpSpPr>
      </xdr:nvGrpSpPr>
      <xdr:grpSpPr bwMode="auto">
        <a:xfrm flipH="1">
          <a:off x="13380244" y="7634288"/>
          <a:ext cx="438150" cy="333375"/>
          <a:chOff x="77" y="83"/>
          <a:chExt cx="62" cy="35"/>
        </a:xfrm>
      </xdr:grpSpPr>
      <xdr:cxnSp macro="">
        <xdr:nvCxnSpPr>
          <xdr:cNvPr id="1647" name="AutoShape 62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48" name="AutoShape 62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49</xdr:row>
      <xdr:rowOff>85725</xdr:rowOff>
    </xdr:from>
    <xdr:to>
      <xdr:col>29</xdr:col>
      <xdr:colOff>600075</xdr:colOff>
      <xdr:row>51</xdr:row>
      <xdr:rowOff>85725</xdr:rowOff>
    </xdr:to>
    <xdr:grpSp>
      <xdr:nvGrpSpPr>
        <xdr:cNvPr id="1649" name="Group 625"/>
        <xdr:cNvGrpSpPr>
          <a:grpSpLocks/>
        </xdr:cNvGrpSpPr>
      </xdr:nvGrpSpPr>
      <xdr:grpSpPr bwMode="auto">
        <a:xfrm flipH="1">
          <a:off x="13380244" y="8634413"/>
          <a:ext cx="438150" cy="333375"/>
          <a:chOff x="77" y="83"/>
          <a:chExt cx="62" cy="35"/>
        </a:xfrm>
      </xdr:grpSpPr>
      <xdr:cxnSp macro="">
        <xdr:nvCxnSpPr>
          <xdr:cNvPr id="1650" name="AutoShape 62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51" name="AutoShape 62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57</xdr:row>
      <xdr:rowOff>85725</xdr:rowOff>
    </xdr:from>
    <xdr:to>
      <xdr:col>29</xdr:col>
      <xdr:colOff>600075</xdr:colOff>
      <xdr:row>59</xdr:row>
      <xdr:rowOff>85725</xdr:rowOff>
    </xdr:to>
    <xdr:grpSp>
      <xdr:nvGrpSpPr>
        <xdr:cNvPr id="1652" name="Group 628"/>
        <xdr:cNvGrpSpPr>
          <a:grpSpLocks/>
        </xdr:cNvGrpSpPr>
      </xdr:nvGrpSpPr>
      <xdr:grpSpPr bwMode="auto">
        <a:xfrm flipH="1">
          <a:off x="13380244" y="9967913"/>
          <a:ext cx="438150" cy="333375"/>
          <a:chOff x="77" y="83"/>
          <a:chExt cx="62" cy="35"/>
        </a:xfrm>
      </xdr:grpSpPr>
      <xdr:cxnSp macro="">
        <xdr:nvCxnSpPr>
          <xdr:cNvPr id="1653" name="AutoShape 62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54" name="AutoShape 63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63</xdr:row>
      <xdr:rowOff>85725</xdr:rowOff>
    </xdr:from>
    <xdr:to>
      <xdr:col>30</xdr:col>
      <xdr:colOff>0</xdr:colOff>
      <xdr:row>65</xdr:row>
      <xdr:rowOff>85725</xdr:rowOff>
    </xdr:to>
    <xdr:grpSp>
      <xdr:nvGrpSpPr>
        <xdr:cNvPr id="1655" name="Group 631"/>
        <xdr:cNvGrpSpPr>
          <a:grpSpLocks/>
        </xdr:cNvGrpSpPr>
      </xdr:nvGrpSpPr>
      <xdr:grpSpPr bwMode="auto">
        <a:xfrm flipH="1">
          <a:off x="13380244" y="10968038"/>
          <a:ext cx="442912" cy="333375"/>
          <a:chOff x="77" y="83"/>
          <a:chExt cx="62" cy="35"/>
        </a:xfrm>
      </xdr:grpSpPr>
      <xdr:cxnSp macro="">
        <xdr:nvCxnSpPr>
          <xdr:cNvPr id="1656" name="AutoShape 63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57" name="AutoShape 63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69</xdr:row>
      <xdr:rowOff>85725</xdr:rowOff>
    </xdr:from>
    <xdr:to>
      <xdr:col>29</xdr:col>
      <xdr:colOff>600075</xdr:colOff>
      <xdr:row>71</xdr:row>
      <xdr:rowOff>85725</xdr:rowOff>
    </xdr:to>
    <xdr:grpSp>
      <xdr:nvGrpSpPr>
        <xdr:cNvPr id="1658" name="Group 634"/>
        <xdr:cNvGrpSpPr>
          <a:grpSpLocks/>
        </xdr:cNvGrpSpPr>
      </xdr:nvGrpSpPr>
      <xdr:grpSpPr bwMode="auto">
        <a:xfrm flipH="1">
          <a:off x="13380244" y="11968163"/>
          <a:ext cx="438150" cy="333375"/>
          <a:chOff x="77" y="83"/>
          <a:chExt cx="62" cy="35"/>
        </a:xfrm>
      </xdr:grpSpPr>
      <xdr:cxnSp macro="">
        <xdr:nvCxnSpPr>
          <xdr:cNvPr id="1659" name="AutoShape 63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60" name="AutoShape 63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75</xdr:row>
      <xdr:rowOff>85725</xdr:rowOff>
    </xdr:from>
    <xdr:to>
      <xdr:col>29</xdr:col>
      <xdr:colOff>600075</xdr:colOff>
      <xdr:row>77</xdr:row>
      <xdr:rowOff>85725</xdr:rowOff>
    </xdr:to>
    <xdr:grpSp>
      <xdr:nvGrpSpPr>
        <xdr:cNvPr id="1661" name="Group 637"/>
        <xdr:cNvGrpSpPr>
          <a:grpSpLocks/>
        </xdr:cNvGrpSpPr>
      </xdr:nvGrpSpPr>
      <xdr:grpSpPr bwMode="auto">
        <a:xfrm flipH="1">
          <a:off x="13380244" y="12968288"/>
          <a:ext cx="438150" cy="333375"/>
          <a:chOff x="77" y="83"/>
          <a:chExt cx="62" cy="35"/>
        </a:xfrm>
      </xdr:grpSpPr>
      <xdr:cxnSp macro="">
        <xdr:nvCxnSpPr>
          <xdr:cNvPr id="1662" name="AutoShape 638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63" name="AutoShape 639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1664" name="Group 640"/>
        <xdr:cNvGrpSpPr>
          <a:grpSpLocks/>
        </xdr:cNvGrpSpPr>
      </xdr:nvGrpSpPr>
      <xdr:grpSpPr bwMode="auto">
        <a:xfrm flipH="1">
          <a:off x="13389769" y="13958888"/>
          <a:ext cx="442912" cy="333375"/>
          <a:chOff x="77" y="83"/>
          <a:chExt cx="62" cy="35"/>
        </a:xfrm>
      </xdr:grpSpPr>
      <xdr:cxnSp macro="">
        <xdr:nvCxnSpPr>
          <xdr:cNvPr id="1665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66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87</xdr:row>
      <xdr:rowOff>85725</xdr:rowOff>
    </xdr:from>
    <xdr:to>
      <xdr:col>29</xdr:col>
      <xdr:colOff>600075</xdr:colOff>
      <xdr:row>89</xdr:row>
      <xdr:rowOff>85725</xdr:rowOff>
    </xdr:to>
    <xdr:grpSp>
      <xdr:nvGrpSpPr>
        <xdr:cNvPr id="1667" name="Group 643"/>
        <xdr:cNvGrpSpPr>
          <a:grpSpLocks/>
        </xdr:cNvGrpSpPr>
      </xdr:nvGrpSpPr>
      <xdr:grpSpPr bwMode="auto">
        <a:xfrm flipH="1">
          <a:off x="13380244" y="14968538"/>
          <a:ext cx="438150" cy="333375"/>
          <a:chOff x="77" y="83"/>
          <a:chExt cx="62" cy="35"/>
        </a:xfrm>
      </xdr:grpSpPr>
      <xdr:cxnSp macro="">
        <xdr:nvCxnSpPr>
          <xdr:cNvPr id="1668" name="AutoShape 64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69" name="AutoShape 64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93</xdr:row>
      <xdr:rowOff>85725</xdr:rowOff>
    </xdr:from>
    <xdr:to>
      <xdr:col>29</xdr:col>
      <xdr:colOff>600075</xdr:colOff>
      <xdr:row>95</xdr:row>
      <xdr:rowOff>85725</xdr:rowOff>
    </xdr:to>
    <xdr:grpSp>
      <xdr:nvGrpSpPr>
        <xdr:cNvPr id="1670" name="Group 646"/>
        <xdr:cNvGrpSpPr>
          <a:grpSpLocks/>
        </xdr:cNvGrpSpPr>
      </xdr:nvGrpSpPr>
      <xdr:grpSpPr bwMode="auto">
        <a:xfrm flipH="1">
          <a:off x="13380244" y="15968663"/>
          <a:ext cx="438150" cy="333375"/>
          <a:chOff x="77" y="83"/>
          <a:chExt cx="62" cy="35"/>
        </a:xfrm>
      </xdr:grpSpPr>
      <xdr:cxnSp macro="">
        <xdr:nvCxnSpPr>
          <xdr:cNvPr id="1671" name="AutoShape 64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72" name="AutoShape 64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99</xdr:row>
      <xdr:rowOff>85725</xdr:rowOff>
    </xdr:from>
    <xdr:to>
      <xdr:col>29</xdr:col>
      <xdr:colOff>600075</xdr:colOff>
      <xdr:row>101</xdr:row>
      <xdr:rowOff>85725</xdr:rowOff>
    </xdr:to>
    <xdr:grpSp>
      <xdr:nvGrpSpPr>
        <xdr:cNvPr id="1673" name="Group 649"/>
        <xdr:cNvGrpSpPr>
          <a:grpSpLocks/>
        </xdr:cNvGrpSpPr>
      </xdr:nvGrpSpPr>
      <xdr:grpSpPr bwMode="auto">
        <a:xfrm flipH="1">
          <a:off x="13380244" y="16968788"/>
          <a:ext cx="438150" cy="333375"/>
          <a:chOff x="77" y="83"/>
          <a:chExt cx="62" cy="35"/>
        </a:xfrm>
      </xdr:grpSpPr>
      <xdr:cxnSp macro="">
        <xdr:nvCxnSpPr>
          <xdr:cNvPr id="1674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75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19050</xdr:colOff>
      <xdr:row>11</xdr:row>
      <xdr:rowOff>95250</xdr:rowOff>
    </xdr:from>
    <xdr:to>
      <xdr:col>24</xdr:col>
      <xdr:colOff>0</xdr:colOff>
      <xdr:row>23</xdr:row>
      <xdr:rowOff>95250</xdr:rowOff>
    </xdr:to>
    <xdr:grpSp>
      <xdr:nvGrpSpPr>
        <xdr:cNvPr id="1684" name="Group 660"/>
        <xdr:cNvGrpSpPr>
          <a:grpSpLocks/>
        </xdr:cNvGrpSpPr>
      </xdr:nvGrpSpPr>
      <xdr:grpSpPr bwMode="auto">
        <a:xfrm>
          <a:off x="10603706" y="2309813"/>
          <a:ext cx="433388" cy="2000250"/>
          <a:chOff x="859" y="153"/>
          <a:chExt cx="62" cy="204"/>
        </a:xfrm>
      </xdr:grpSpPr>
      <xdr:cxnSp macro="">
        <xdr:nvCxnSpPr>
          <xdr:cNvPr id="1685" name="AutoShape 661"/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86" name="AutoShape 662"/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87" name="AutoShape 663"/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19050</xdr:colOff>
      <xdr:row>35</xdr:row>
      <xdr:rowOff>95250</xdr:rowOff>
    </xdr:from>
    <xdr:to>
      <xdr:col>24</xdr:col>
      <xdr:colOff>0</xdr:colOff>
      <xdr:row>47</xdr:row>
      <xdr:rowOff>95250</xdr:rowOff>
    </xdr:to>
    <xdr:grpSp>
      <xdr:nvGrpSpPr>
        <xdr:cNvPr id="1688" name="Group 664"/>
        <xdr:cNvGrpSpPr>
          <a:grpSpLocks/>
        </xdr:cNvGrpSpPr>
      </xdr:nvGrpSpPr>
      <xdr:grpSpPr bwMode="auto">
        <a:xfrm>
          <a:off x="10603706" y="6310313"/>
          <a:ext cx="433388" cy="2000250"/>
          <a:chOff x="859" y="153"/>
          <a:chExt cx="62" cy="204"/>
        </a:xfrm>
      </xdr:grpSpPr>
      <xdr:cxnSp macro="">
        <xdr:nvCxnSpPr>
          <xdr:cNvPr id="1689" name="AutoShape 665"/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90" name="AutoShape 666"/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91" name="AutoShape 667"/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8</xdr:row>
      <xdr:rowOff>85725</xdr:rowOff>
    </xdr:from>
    <xdr:to>
      <xdr:col>27</xdr:col>
      <xdr:colOff>0</xdr:colOff>
      <xdr:row>14</xdr:row>
      <xdr:rowOff>85725</xdr:rowOff>
    </xdr:to>
    <xdr:grpSp>
      <xdr:nvGrpSpPr>
        <xdr:cNvPr id="1719" name="Group 695"/>
        <xdr:cNvGrpSpPr>
          <a:grpSpLocks/>
        </xdr:cNvGrpSpPr>
      </xdr:nvGrpSpPr>
      <xdr:grpSpPr bwMode="auto">
        <a:xfrm>
          <a:off x="11868150" y="1800225"/>
          <a:ext cx="407194" cy="1000125"/>
          <a:chOff x="986" y="101"/>
          <a:chExt cx="63" cy="102"/>
        </a:xfrm>
      </xdr:grpSpPr>
      <xdr:cxnSp macro="">
        <xdr:nvCxnSpPr>
          <xdr:cNvPr id="1720" name="AutoShape 696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21" name="AutoShape 697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20</xdr:row>
      <xdr:rowOff>85725</xdr:rowOff>
    </xdr:from>
    <xdr:to>
      <xdr:col>27</xdr:col>
      <xdr:colOff>0</xdr:colOff>
      <xdr:row>26</xdr:row>
      <xdr:rowOff>85725</xdr:rowOff>
    </xdr:to>
    <xdr:grpSp>
      <xdr:nvGrpSpPr>
        <xdr:cNvPr id="1722" name="Group 698"/>
        <xdr:cNvGrpSpPr>
          <a:grpSpLocks/>
        </xdr:cNvGrpSpPr>
      </xdr:nvGrpSpPr>
      <xdr:grpSpPr bwMode="auto">
        <a:xfrm>
          <a:off x="11868150" y="3800475"/>
          <a:ext cx="407194" cy="1000125"/>
          <a:chOff x="986" y="101"/>
          <a:chExt cx="63" cy="102"/>
        </a:xfrm>
      </xdr:grpSpPr>
      <xdr:cxnSp macro="">
        <xdr:nvCxnSpPr>
          <xdr:cNvPr id="1723" name="AutoShape 699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24" name="AutoShape 700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32</xdr:row>
      <xdr:rowOff>85725</xdr:rowOff>
    </xdr:from>
    <xdr:to>
      <xdr:col>27</xdr:col>
      <xdr:colOff>0</xdr:colOff>
      <xdr:row>38</xdr:row>
      <xdr:rowOff>85725</xdr:rowOff>
    </xdr:to>
    <xdr:grpSp>
      <xdr:nvGrpSpPr>
        <xdr:cNvPr id="1725" name="Group 701"/>
        <xdr:cNvGrpSpPr>
          <a:grpSpLocks/>
        </xdr:cNvGrpSpPr>
      </xdr:nvGrpSpPr>
      <xdr:grpSpPr bwMode="auto">
        <a:xfrm>
          <a:off x="11868150" y="5800725"/>
          <a:ext cx="407194" cy="1000125"/>
          <a:chOff x="986" y="101"/>
          <a:chExt cx="63" cy="102"/>
        </a:xfrm>
      </xdr:grpSpPr>
      <xdr:cxnSp macro="">
        <xdr:nvCxnSpPr>
          <xdr:cNvPr id="1726" name="AutoShape 702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27" name="AutoShape 703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58</xdr:row>
      <xdr:rowOff>85725</xdr:rowOff>
    </xdr:from>
    <xdr:to>
      <xdr:col>27</xdr:col>
      <xdr:colOff>0</xdr:colOff>
      <xdr:row>64</xdr:row>
      <xdr:rowOff>85725</xdr:rowOff>
    </xdr:to>
    <xdr:grpSp>
      <xdr:nvGrpSpPr>
        <xdr:cNvPr id="1731" name="Group 707"/>
        <xdr:cNvGrpSpPr>
          <a:grpSpLocks/>
        </xdr:cNvGrpSpPr>
      </xdr:nvGrpSpPr>
      <xdr:grpSpPr bwMode="auto">
        <a:xfrm>
          <a:off x="11868150" y="10134600"/>
          <a:ext cx="407194" cy="1000125"/>
          <a:chOff x="986" y="101"/>
          <a:chExt cx="63" cy="102"/>
        </a:xfrm>
      </xdr:grpSpPr>
      <xdr:cxnSp macro="">
        <xdr:nvCxnSpPr>
          <xdr:cNvPr id="1732" name="AutoShape 708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33" name="AutoShape 709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24</xdr:col>
      <xdr:colOff>638175</xdr:colOff>
      <xdr:row>70</xdr:row>
      <xdr:rowOff>76200</xdr:rowOff>
    </xdr:from>
    <xdr:to>
      <xdr:col>26</xdr:col>
      <xdr:colOff>428625</xdr:colOff>
      <xdr:row>76</xdr:row>
      <xdr:rowOff>76200</xdr:rowOff>
    </xdr:to>
    <xdr:grpSp>
      <xdr:nvGrpSpPr>
        <xdr:cNvPr id="1734" name="Group 710"/>
        <xdr:cNvGrpSpPr>
          <a:grpSpLocks/>
        </xdr:cNvGrpSpPr>
      </xdr:nvGrpSpPr>
      <xdr:grpSpPr bwMode="auto">
        <a:xfrm>
          <a:off x="11675269" y="12125325"/>
          <a:ext cx="602456" cy="1000125"/>
          <a:chOff x="986" y="101"/>
          <a:chExt cx="63" cy="102"/>
        </a:xfrm>
      </xdr:grpSpPr>
      <xdr:cxnSp macro="">
        <xdr:nvCxnSpPr>
          <xdr:cNvPr id="1735" name="AutoShape 711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36" name="AutoShape 712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82</xdr:row>
      <xdr:rowOff>85725</xdr:rowOff>
    </xdr:from>
    <xdr:to>
      <xdr:col>27</xdr:col>
      <xdr:colOff>0</xdr:colOff>
      <xdr:row>88</xdr:row>
      <xdr:rowOff>85725</xdr:rowOff>
    </xdr:to>
    <xdr:grpSp>
      <xdr:nvGrpSpPr>
        <xdr:cNvPr id="1737" name="Group 713"/>
        <xdr:cNvGrpSpPr>
          <a:grpSpLocks/>
        </xdr:cNvGrpSpPr>
      </xdr:nvGrpSpPr>
      <xdr:grpSpPr bwMode="auto">
        <a:xfrm>
          <a:off x="11868150" y="14135100"/>
          <a:ext cx="407194" cy="1000125"/>
          <a:chOff x="986" y="101"/>
          <a:chExt cx="63" cy="102"/>
        </a:xfrm>
      </xdr:grpSpPr>
      <xdr:cxnSp macro="">
        <xdr:nvCxnSpPr>
          <xdr:cNvPr id="1738" name="AutoShape 714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39" name="AutoShape 715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94</xdr:row>
      <xdr:rowOff>85725</xdr:rowOff>
    </xdr:from>
    <xdr:to>
      <xdr:col>27</xdr:col>
      <xdr:colOff>0</xdr:colOff>
      <xdr:row>100</xdr:row>
      <xdr:rowOff>85725</xdr:rowOff>
    </xdr:to>
    <xdr:grpSp>
      <xdr:nvGrpSpPr>
        <xdr:cNvPr id="1740" name="Group 716"/>
        <xdr:cNvGrpSpPr>
          <a:grpSpLocks/>
        </xdr:cNvGrpSpPr>
      </xdr:nvGrpSpPr>
      <xdr:grpSpPr bwMode="auto">
        <a:xfrm>
          <a:off x="11868150" y="16135350"/>
          <a:ext cx="407194" cy="1000125"/>
          <a:chOff x="986" y="101"/>
          <a:chExt cx="63" cy="102"/>
        </a:xfrm>
      </xdr:grpSpPr>
      <xdr:cxnSp macro="">
        <xdr:nvCxnSpPr>
          <xdr:cNvPr id="1741" name="AutoShape 717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42" name="AutoShape 718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43</xdr:row>
      <xdr:rowOff>85725</xdr:rowOff>
    </xdr:from>
    <xdr:to>
      <xdr:col>2</xdr:col>
      <xdr:colOff>600075</xdr:colOff>
      <xdr:row>45</xdr:row>
      <xdr:rowOff>85725</xdr:rowOff>
    </xdr:to>
    <xdr:grpSp>
      <xdr:nvGrpSpPr>
        <xdr:cNvPr id="1744" name="Group 720"/>
        <xdr:cNvGrpSpPr>
          <a:grpSpLocks/>
        </xdr:cNvGrpSpPr>
      </xdr:nvGrpSpPr>
      <xdr:grpSpPr bwMode="auto">
        <a:xfrm>
          <a:off x="807244" y="7634288"/>
          <a:ext cx="438150" cy="333375"/>
          <a:chOff x="77" y="83"/>
          <a:chExt cx="62" cy="35"/>
        </a:xfrm>
      </xdr:grpSpPr>
      <xdr:cxnSp macro="">
        <xdr:nvCxnSpPr>
          <xdr:cNvPr id="1745" name="AutoShape 72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46" name="AutoShape 72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49</xdr:row>
      <xdr:rowOff>85725</xdr:rowOff>
    </xdr:from>
    <xdr:to>
      <xdr:col>2</xdr:col>
      <xdr:colOff>600075</xdr:colOff>
      <xdr:row>51</xdr:row>
      <xdr:rowOff>85725</xdr:rowOff>
    </xdr:to>
    <xdr:grpSp>
      <xdr:nvGrpSpPr>
        <xdr:cNvPr id="1747" name="Group 723"/>
        <xdr:cNvGrpSpPr>
          <a:grpSpLocks/>
        </xdr:cNvGrpSpPr>
      </xdr:nvGrpSpPr>
      <xdr:grpSpPr bwMode="auto">
        <a:xfrm>
          <a:off x="807244" y="8634413"/>
          <a:ext cx="438150" cy="333375"/>
          <a:chOff x="77" y="83"/>
          <a:chExt cx="62" cy="35"/>
        </a:xfrm>
      </xdr:grpSpPr>
      <xdr:cxnSp macro="">
        <xdr:nvCxnSpPr>
          <xdr:cNvPr id="1748" name="AutoShape 72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49" name="AutoShape 72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9525</xdr:colOff>
      <xdr:row>17</xdr:row>
      <xdr:rowOff>85725</xdr:rowOff>
    </xdr:from>
    <xdr:to>
      <xdr:col>20</xdr:col>
      <xdr:colOff>600075</xdr:colOff>
      <xdr:row>41</xdr:row>
      <xdr:rowOff>85725</xdr:rowOff>
    </xdr:to>
    <xdr:grpSp>
      <xdr:nvGrpSpPr>
        <xdr:cNvPr id="1753" name="Group 729"/>
        <xdr:cNvGrpSpPr>
          <a:grpSpLocks/>
        </xdr:cNvGrpSpPr>
      </xdr:nvGrpSpPr>
      <xdr:grpSpPr bwMode="auto">
        <a:xfrm>
          <a:off x="9332119" y="3300413"/>
          <a:ext cx="438150" cy="4000500"/>
          <a:chOff x="730" y="254"/>
          <a:chExt cx="62" cy="408"/>
        </a:xfrm>
      </xdr:grpSpPr>
      <xdr:cxnSp macro="">
        <xdr:nvCxnSpPr>
          <xdr:cNvPr id="1754" name="AutoShape 730"/>
          <xdr:cNvCxnSpPr>
            <a:cxnSpLocks noChangeShapeType="1"/>
          </xdr:cNvCxnSpPr>
        </xdr:nvCxnSpPr>
        <xdr:spPr bwMode="auto">
          <a:xfrm rot="5400000">
            <a:off x="675" y="340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55" name="AutoShape 731"/>
          <xdr:cNvCxnSpPr>
            <a:cxnSpLocks noChangeShapeType="1"/>
          </xdr:cNvCxnSpPr>
        </xdr:nvCxnSpPr>
        <xdr:spPr bwMode="auto">
          <a:xfrm rot="5400000" flipH="1">
            <a:off x="6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56" name="AutoShape 732"/>
          <xdr:cNvCxnSpPr>
            <a:cxnSpLocks noChangeShapeType="1"/>
          </xdr:cNvCxnSpPr>
        </xdr:nvCxnSpPr>
        <xdr:spPr bwMode="auto">
          <a:xfrm flipH="1">
            <a:off x="730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49</xdr:row>
      <xdr:rowOff>85725</xdr:rowOff>
    </xdr:from>
    <xdr:to>
      <xdr:col>29</xdr:col>
      <xdr:colOff>600075</xdr:colOff>
      <xdr:row>51</xdr:row>
      <xdr:rowOff>85725</xdr:rowOff>
    </xdr:to>
    <xdr:grpSp>
      <xdr:nvGrpSpPr>
        <xdr:cNvPr id="1757" name="Group 733"/>
        <xdr:cNvGrpSpPr>
          <a:grpSpLocks/>
        </xdr:cNvGrpSpPr>
      </xdr:nvGrpSpPr>
      <xdr:grpSpPr bwMode="auto">
        <a:xfrm flipH="1">
          <a:off x="13380244" y="8634413"/>
          <a:ext cx="438150" cy="333375"/>
          <a:chOff x="77" y="83"/>
          <a:chExt cx="62" cy="35"/>
        </a:xfrm>
      </xdr:grpSpPr>
      <xdr:cxnSp macro="">
        <xdr:nvCxnSpPr>
          <xdr:cNvPr id="1758" name="AutoShape 73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59" name="AutoShape 73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57</xdr:row>
      <xdr:rowOff>85725</xdr:rowOff>
    </xdr:from>
    <xdr:to>
      <xdr:col>29</xdr:col>
      <xdr:colOff>600075</xdr:colOff>
      <xdr:row>59</xdr:row>
      <xdr:rowOff>85725</xdr:rowOff>
    </xdr:to>
    <xdr:grpSp>
      <xdr:nvGrpSpPr>
        <xdr:cNvPr id="1760" name="Group 736"/>
        <xdr:cNvGrpSpPr>
          <a:grpSpLocks/>
        </xdr:cNvGrpSpPr>
      </xdr:nvGrpSpPr>
      <xdr:grpSpPr bwMode="auto">
        <a:xfrm flipH="1">
          <a:off x="13380244" y="9967913"/>
          <a:ext cx="438150" cy="333375"/>
          <a:chOff x="77" y="83"/>
          <a:chExt cx="62" cy="35"/>
        </a:xfrm>
      </xdr:grpSpPr>
      <xdr:cxnSp macro="">
        <xdr:nvCxnSpPr>
          <xdr:cNvPr id="1761" name="AutoShape 73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62" name="AutoShape 73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63</xdr:row>
      <xdr:rowOff>85725</xdr:rowOff>
    </xdr:from>
    <xdr:to>
      <xdr:col>30</xdr:col>
      <xdr:colOff>0</xdr:colOff>
      <xdr:row>65</xdr:row>
      <xdr:rowOff>85725</xdr:rowOff>
    </xdr:to>
    <xdr:grpSp>
      <xdr:nvGrpSpPr>
        <xdr:cNvPr id="1763" name="Group 739"/>
        <xdr:cNvGrpSpPr>
          <a:grpSpLocks/>
        </xdr:cNvGrpSpPr>
      </xdr:nvGrpSpPr>
      <xdr:grpSpPr bwMode="auto">
        <a:xfrm flipH="1">
          <a:off x="13380244" y="10968038"/>
          <a:ext cx="442912" cy="333375"/>
          <a:chOff x="77" y="83"/>
          <a:chExt cx="62" cy="35"/>
        </a:xfrm>
      </xdr:grpSpPr>
      <xdr:cxnSp macro="">
        <xdr:nvCxnSpPr>
          <xdr:cNvPr id="1764" name="AutoShape 74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65" name="AutoShape 74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69</xdr:row>
      <xdr:rowOff>85725</xdr:rowOff>
    </xdr:from>
    <xdr:to>
      <xdr:col>29</xdr:col>
      <xdr:colOff>600075</xdr:colOff>
      <xdr:row>71</xdr:row>
      <xdr:rowOff>85725</xdr:rowOff>
    </xdr:to>
    <xdr:grpSp>
      <xdr:nvGrpSpPr>
        <xdr:cNvPr id="1766" name="Group 742"/>
        <xdr:cNvGrpSpPr>
          <a:grpSpLocks/>
        </xdr:cNvGrpSpPr>
      </xdr:nvGrpSpPr>
      <xdr:grpSpPr bwMode="auto">
        <a:xfrm flipH="1">
          <a:off x="13380244" y="11968163"/>
          <a:ext cx="438150" cy="333375"/>
          <a:chOff x="77" y="83"/>
          <a:chExt cx="62" cy="35"/>
        </a:xfrm>
      </xdr:grpSpPr>
      <xdr:cxnSp macro="">
        <xdr:nvCxnSpPr>
          <xdr:cNvPr id="1767" name="AutoShape 74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68" name="AutoShape 74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24</xdr:col>
      <xdr:colOff>638175</xdr:colOff>
      <xdr:row>44</xdr:row>
      <xdr:rowOff>95250</xdr:rowOff>
    </xdr:from>
    <xdr:to>
      <xdr:col>26</xdr:col>
      <xdr:colOff>428625</xdr:colOff>
      <xdr:row>50</xdr:row>
      <xdr:rowOff>95250</xdr:rowOff>
    </xdr:to>
    <xdr:grpSp>
      <xdr:nvGrpSpPr>
        <xdr:cNvPr id="1773" name="Group 749"/>
        <xdr:cNvGrpSpPr>
          <a:grpSpLocks/>
        </xdr:cNvGrpSpPr>
      </xdr:nvGrpSpPr>
      <xdr:grpSpPr bwMode="auto">
        <a:xfrm>
          <a:off x="11675269" y="7810500"/>
          <a:ext cx="602456" cy="1000125"/>
          <a:chOff x="986" y="101"/>
          <a:chExt cx="63" cy="102"/>
        </a:xfrm>
      </xdr:grpSpPr>
      <xdr:cxnSp macro="">
        <xdr:nvCxnSpPr>
          <xdr:cNvPr id="1774" name="AutoShape 750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75" name="AutoShape 751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37</xdr:row>
      <xdr:rowOff>85725</xdr:rowOff>
    </xdr:from>
    <xdr:to>
      <xdr:col>3</xdr:col>
      <xdr:colOff>0</xdr:colOff>
      <xdr:row>39</xdr:row>
      <xdr:rowOff>85725</xdr:rowOff>
    </xdr:to>
    <xdr:grpSp>
      <xdr:nvGrpSpPr>
        <xdr:cNvPr id="229" name="Group 478"/>
        <xdr:cNvGrpSpPr>
          <a:grpSpLocks/>
        </xdr:cNvGrpSpPr>
      </xdr:nvGrpSpPr>
      <xdr:grpSpPr bwMode="auto">
        <a:xfrm>
          <a:off x="807244" y="6634163"/>
          <a:ext cx="442912" cy="333375"/>
          <a:chOff x="77" y="83"/>
          <a:chExt cx="62" cy="35"/>
        </a:xfrm>
      </xdr:grpSpPr>
      <xdr:cxnSp macro="">
        <xdr:nvCxnSpPr>
          <xdr:cNvPr id="230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1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43</xdr:row>
      <xdr:rowOff>85725</xdr:rowOff>
    </xdr:from>
    <xdr:to>
      <xdr:col>3</xdr:col>
      <xdr:colOff>0</xdr:colOff>
      <xdr:row>45</xdr:row>
      <xdr:rowOff>85725</xdr:rowOff>
    </xdr:to>
    <xdr:grpSp>
      <xdr:nvGrpSpPr>
        <xdr:cNvPr id="232" name="Group 478"/>
        <xdr:cNvGrpSpPr>
          <a:grpSpLocks/>
        </xdr:cNvGrpSpPr>
      </xdr:nvGrpSpPr>
      <xdr:grpSpPr bwMode="auto">
        <a:xfrm>
          <a:off x="807244" y="7634288"/>
          <a:ext cx="442912" cy="333375"/>
          <a:chOff x="77" y="83"/>
          <a:chExt cx="62" cy="35"/>
        </a:xfrm>
      </xdr:grpSpPr>
      <xdr:cxnSp macro="">
        <xdr:nvCxnSpPr>
          <xdr:cNvPr id="233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4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49</xdr:row>
      <xdr:rowOff>85725</xdr:rowOff>
    </xdr:from>
    <xdr:to>
      <xdr:col>3</xdr:col>
      <xdr:colOff>0</xdr:colOff>
      <xdr:row>51</xdr:row>
      <xdr:rowOff>85725</xdr:rowOff>
    </xdr:to>
    <xdr:grpSp>
      <xdr:nvGrpSpPr>
        <xdr:cNvPr id="235" name="Group 478"/>
        <xdr:cNvGrpSpPr>
          <a:grpSpLocks/>
        </xdr:cNvGrpSpPr>
      </xdr:nvGrpSpPr>
      <xdr:grpSpPr bwMode="auto">
        <a:xfrm>
          <a:off x="807244" y="8634413"/>
          <a:ext cx="442912" cy="333375"/>
          <a:chOff x="77" y="83"/>
          <a:chExt cx="62" cy="35"/>
        </a:xfrm>
      </xdr:grpSpPr>
      <xdr:cxnSp macro="">
        <xdr:nvCxnSpPr>
          <xdr:cNvPr id="236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7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85725</xdr:rowOff>
    </xdr:from>
    <xdr:to>
      <xdr:col>3</xdr:col>
      <xdr:colOff>0</xdr:colOff>
      <xdr:row>59</xdr:row>
      <xdr:rowOff>85725</xdr:rowOff>
    </xdr:to>
    <xdr:grpSp>
      <xdr:nvGrpSpPr>
        <xdr:cNvPr id="238" name="Group 478"/>
        <xdr:cNvGrpSpPr>
          <a:grpSpLocks/>
        </xdr:cNvGrpSpPr>
      </xdr:nvGrpSpPr>
      <xdr:grpSpPr bwMode="auto">
        <a:xfrm>
          <a:off x="807244" y="9967913"/>
          <a:ext cx="442912" cy="333375"/>
          <a:chOff x="77" y="83"/>
          <a:chExt cx="62" cy="35"/>
        </a:xfrm>
      </xdr:grpSpPr>
      <xdr:cxnSp macro="">
        <xdr:nvCxnSpPr>
          <xdr:cNvPr id="239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0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81</xdr:row>
      <xdr:rowOff>85725</xdr:rowOff>
    </xdr:from>
    <xdr:to>
      <xdr:col>3</xdr:col>
      <xdr:colOff>0</xdr:colOff>
      <xdr:row>83</xdr:row>
      <xdr:rowOff>85725</xdr:rowOff>
    </xdr:to>
    <xdr:grpSp>
      <xdr:nvGrpSpPr>
        <xdr:cNvPr id="241" name="Group 490"/>
        <xdr:cNvGrpSpPr>
          <a:grpSpLocks/>
        </xdr:cNvGrpSpPr>
      </xdr:nvGrpSpPr>
      <xdr:grpSpPr bwMode="auto">
        <a:xfrm>
          <a:off x="807244" y="13968413"/>
          <a:ext cx="442912" cy="333375"/>
          <a:chOff x="77" y="83"/>
          <a:chExt cx="62" cy="35"/>
        </a:xfrm>
      </xdr:grpSpPr>
      <xdr:cxnSp macro="">
        <xdr:nvCxnSpPr>
          <xdr:cNvPr id="242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3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81</xdr:row>
      <xdr:rowOff>85725</xdr:rowOff>
    </xdr:from>
    <xdr:to>
      <xdr:col>3</xdr:col>
      <xdr:colOff>0</xdr:colOff>
      <xdr:row>83</xdr:row>
      <xdr:rowOff>85725</xdr:rowOff>
    </xdr:to>
    <xdr:grpSp>
      <xdr:nvGrpSpPr>
        <xdr:cNvPr id="244" name="Group 478"/>
        <xdr:cNvGrpSpPr>
          <a:grpSpLocks/>
        </xdr:cNvGrpSpPr>
      </xdr:nvGrpSpPr>
      <xdr:grpSpPr bwMode="auto">
        <a:xfrm>
          <a:off x="807244" y="13968413"/>
          <a:ext cx="442912" cy="333375"/>
          <a:chOff x="77" y="83"/>
          <a:chExt cx="62" cy="35"/>
        </a:xfrm>
      </xdr:grpSpPr>
      <xdr:cxnSp macro="">
        <xdr:nvCxnSpPr>
          <xdr:cNvPr id="245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6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31</xdr:row>
      <xdr:rowOff>85725</xdr:rowOff>
    </xdr:from>
    <xdr:to>
      <xdr:col>30</xdr:col>
      <xdr:colOff>0</xdr:colOff>
      <xdr:row>33</xdr:row>
      <xdr:rowOff>85725</xdr:rowOff>
    </xdr:to>
    <xdr:grpSp>
      <xdr:nvGrpSpPr>
        <xdr:cNvPr id="262" name="Group 628"/>
        <xdr:cNvGrpSpPr>
          <a:grpSpLocks/>
        </xdr:cNvGrpSpPr>
      </xdr:nvGrpSpPr>
      <xdr:grpSpPr bwMode="auto">
        <a:xfrm flipH="1">
          <a:off x="13380244" y="5634038"/>
          <a:ext cx="442912" cy="333375"/>
          <a:chOff x="77" y="83"/>
          <a:chExt cx="62" cy="35"/>
        </a:xfrm>
      </xdr:grpSpPr>
      <xdr:cxnSp macro="">
        <xdr:nvCxnSpPr>
          <xdr:cNvPr id="263" name="AutoShape 62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4" name="AutoShape 63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31</xdr:row>
      <xdr:rowOff>85725</xdr:rowOff>
    </xdr:from>
    <xdr:to>
      <xdr:col>30</xdr:col>
      <xdr:colOff>0</xdr:colOff>
      <xdr:row>33</xdr:row>
      <xdr:rowOff>85725</xdr:rowOff>
    </xdr:to>
    <xdr:grpSp>
      <xdr:nvGrpSpPr>
        <xdr:cNvPr id="265" name="Group 736"/>
        <xdr:cNvGrpSpPr>
          <a:grpSpLocks/>
        </xdr:cNvGrpSpPr>
      </xdr:nvGrpSpPr>
      <xdr:grpSpPr bwMode="auto">
        <a:xfrm flipH="1">
          <a:off x="13380244" y="5634038"/>
          <a:ext cx="442912" cy="333375"/>
          <a:chOff x="77" y="83"/>
          <a:chExt cx="62" cy="35"/>
        </a:xfrm>
      </xdr:grpSpPr>
      <xdr:cxnSp macro="">
        <xdr:nvCxnSpPr>
          <xdr:cNvPr id="266" name="AutoShape 73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7" name="AutoShape 73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</xdr:row>
      <xdr:rowOff>85725</xdr:rowOff>
    </xdr:from>
    <xdr:to>
      <xdr:col>30</xdr:col>
      <xdr:colOff>0</xdr:colOff>
      <xdr:row>9</xdr:row>
      <xdr:rowOff>85725</xdr:rowOff>
    </xdr:to>
    <xdr:grpSp>
      <xdr:nvGrpSpPr>
        <xdr:cNvPr id="268" name="Group 616"/>
        <xdr:cNvGrpSpPr>
          <a:grpSpLocks/>
        </xdr:cNvGrpSpPr>
      </xdr:nvGrpSpPr>
      <xdr:grpSpPr bwMode="auto">
        <a:xfrm flipH="1">
          <a:off x="13380244" y="1633538"/>
          <a:ext cx="442912" cy="333375"/>
          <a:chOff x="77" y="83"/>
          <a:chExt cx="62" cy="35"/>
        </a:xfrm>
      </xdr:grpSpPr>
      <xdr:cxnSp macro="">
        <xdr:nvCxnSpPr>
          <xdr:cNvPr id="269" name="AutoShape 61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0" name="AutoShape 61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</xdr:row>
      <xdr:rowOff>85725</xdr:rowOff>
    </xdr:from>
    <xdr:to>
      <xdr:col>30</xdr:col>
      <xdr:colOff>0</xdr:colOff>
      <xdr:row>9</xdr:row>
      <xdr:rowOff>85725</xdr:rowOff>
    </xdr:to>
    <xdr:grpSp>
      <xdr:nvGrpSpPr>
        <xdr:cNvPr id="271" name="Group 628"/>
        <xdr:cNvGrpSpPr>
          <a:grpSpLocks/>
        </xdr:cNvGrpSpPr>
      </xdr:nvGrpSpPr>
      <xdr:grpSpPr bwMode="auto">
        <a:xfrm flipH="1">
          <a:off x="13380244" y="1633538"/>
          <a:ext cx="442912" cy="333375"/>
          <a:chOff x="77" y="83"/>
          <a:chExt cx="62" cy="35"/>
        </a:xfrm>
      </xdr:grpSpPr>
      <xdr:cxnSp macro="">
        <xdr:nvCxnSpPr>
          <xdr:cNvPr id="272" name="AutoShape 62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3" name="AutoShape 63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</xdr:row>
      <xdr:rowOff>85725</xdr:rowOff>
    </xdr:from>
    <xdr:to>
      <xdr:col>30</xdr:col>
      <xdr:colOff>0</xdr:colOff>
      <xdr:row>9</xdr:row>
      <xdr:rowOff>85725</xdr:rowOff>
    </xdr:to>
    <xdr:grpSp>
      <xdr:nvGrpSpPr>
        <xdr:cNvPr id="274" name="Group 736"/>
        <xdr:cNvGrpSpPr>
          <a:grpSpLocks/>
        </xdr:cNvGrpSpPr>
      </xdr:nvGrpSpPr>
      <xdr:grpSpPr bwMode="auto">
        <a:xfrm flipH="1">
          <a:off x="13380244" y="1633538"/>
          <a:ext cx="442912" cy="333375"/>
          <a:chOff x="77" y="83"/>
          <a:chExt cx="62" cy="35"/>
        </a:xfrm>
      </xdr:grpSpPr>
      <xdr:cxnSp macro="">
        <xdr:nvCxnSpPr>
          <xdr:cNvPr id="275" name="AutoShape 73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6" name="AutoShape 73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63</xdr:row>
      <xdr:rowOff>85725</xdr:rowOff>
    </xdr:from>
    <xdr:to>
      <xdr:col>3</xdr:col>
      <xdr:colOff>0</xdr:colOff>
      <xdr:row>65</xdr:row>
      <xdr:rowOff>85725</xdr:rowOff>
    </xdr:to>
    <xdr:grpSp>
      <xdr:nvGrpSpPr>
        <xdr:cNvPr id="256" name="Group 490"/>
        <xdr:cNvGrpSpPr>
          <a:grpSpLocks/>
        </xdr:cNvGrpSpPr>
      </xdr:nvGrpSpPr>
      <xdr:grpSpPr bwMode="auto">
        <a:xfrm>
          <a:off x="807244" y="10968038"/>
          <a:ext cx="442912" cy="333375"/>
          <a:chOff x="77" y="83"/>
          <a:chExt cx="62" cy="35"/>
        </a:xfrm>
      </xdr:grpSpPr>
      <xdr:cxnSp macro="">
        <xdr:nvCxnSpPr>
          <xdr:cNvPr id="257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8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63</xdr:row>
      <xdr:rowOff>85725</xdr:rowOff>
    </xdr:from>
    <xdr:to>
      <xdr:col>3</xdr:col>
      <xdr:colOff>0</xdr:colOff>
      <xdr:row>65</xdr:row>
      <xdr:rowOff>85725</xdr:rowOff>
    </xdr:to>
    <xdr:grpSp>
      <xdr:nvGrpSpPr>
        <xdr:cNvPr id="259" name="Group 478"/>
        <xdr:cNvGrpSpPr>
          <a:grpSpLocks/>
        </xdr:cNvGrpSpPr>
      </xdr:nvGrpSpPr>
      <xdr:grpSpPr bwMode="auto">
        <a:xfrm>
          <a:off x="807244" y="10968038"/>
          <a:ext cx="442912" cy="333375"/>
          <a:chOff x="77" y="83"/>
          <a:chExt cx="62" cy="35"/>
        </a:xfrm>
      </xdr:grpSpPr>
      <xdr:cxnSp macro="">
        <xdr:nvCxnSpPr>
          <xdr:cNvPr id="260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1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69</xdr:row>
      <xdr:rowOff>85725</xdr:rowOff>
    </xdr:from>
    <xdr:to>
      <xdr:col>3</xdr:col>
      <xdr:colOff>0</xdr:colOff>
      <xdr:row>71</xdr:row>
      <xdr:rowOff>85725</xdr:rowOff>
    </xdr:to>
    <xdr:grpSp>
      <xdr:nvGrpSpPr>
        <xdr:cNvPr id="277" name="Group 493"/>
        <xdr:cNvGrpSpPr>
          <a:grpSpLocks/>
        </xdr:cNvGrpSpPr>
      </xdr:nvGrpSpPr>
      <xdr:grpSpPr bwMode="auto">
        <a:xfrm>
          <a:off x="807244" y="11968163"/>
          <a:ext cx="442912" cy="333375"/>
          <a:chOff x="77" y="83"/>
          <a:chExt cx="62" cy="35"/>
        </a:xfrm>
      </xdr:grpSpPr>
      <xdr:cxnSp macro="">
        <xdr:nvCxnSpPr>
          <xdr:cNvPr id="278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9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69</xdr:row>
      <xdr:rowOff>85725</xdr:rowOff>
    </xdr:from>
    <xdr:to>
      <xdr:col>3</xdr:col>
      <xdr:colOff>0</xdr:colOff>
      <xdr:row>71</xdr:row>
      <xdr:rowOff>85725</xdr:rowOff>
    </xdr:to>
    <xdr:grpSp>
      <xdr:nvGrpSpPr>
        <xdr:cNvPr id="280" name="Group 490"/>
        <xdr:cNvGrpSpPr>
          <a:grpSpLocks/>
        </xdr:cNvGrpSpPr>
      </xdr:nvGrpSpPr>
      <xdr:grpSpPr bwMode="auto">
        <a:xfrm>
          <a:off x="807244" y="11968163"/>
          <a:ext cx="442912" cy="333375"/>
          <a:chOff x="77" y="83"/>
          <a:chExt cx="62" cy="35"/>
        </a:xfrm>
      </xdr:grpSpPr>
      <xdr:cxnSp macro="">
        <xdr:nvCxnSpPr>
          <xdr:cNvPr id="281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2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69</xdr:row>
      <xdr:rowOff>85725</xdr:rowOff>
    </xdr:from>
    <xdr:to>
      <xdr:col>3</xdr:col>
      <xdr:colOff>0</xdr:colOff>
      <xdr:row>71</xdr:row>
      <xdr:rowOff>85725</xdr:rowOff>
    </xdr:to>
    <xdr:grpSp>
      <xdr:nvGrpSpPr>
        <xdr:cNvPr id="283" name="Group 478"/>
        <xdr:cNvGrpSpPr>
          <a:grpSpLocks/>
        </xdr:cNvGrpSpPr>
      </xdr:nvGrpSpPr>
      <xdr:grpSpPr bwMode="auto">
        <a:xfrm>
          <a:off x="807244" y="11968163"/>
          <a:ext cx="442912" cy="333375"/>
          <a:chOff x="77" y="83"/>
          <a:chExt cx="62" cy="35"/>
        </a:xfrm>
      </xdr:grpSpPr>
      <xdr:cxnSp macro="">
        <xdr:nvCxnSpPr>
          <xdr:cNvPr id="284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5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75</xdr:row>
      <xdr:rowOff>85725</xdr:rowOff>
    </xdr:from>
    <xdr:to>
      <xdr:col>3</xdr:col>
      <xdr:colOff>0</xdr:colOff>
      <xdr:row>77</xdr:row>
      <xdr:rowOff>85725</xdr:rowOff>
    </xdr:to>
    <xdr:grpSp>
      <xdr:nvGrpSpPr>
        <xdr:cNvPr id="286" name="Group 493"/>
        <xdr:cNvGrpSpPr>
          <a:grpSpLocks/>
        </xdr:cNvGrpSpPr>
      </xdr:nvGrpSpPr>
      <xdr:grpSpPr bwMode="auto">
        <a:xfrm>
          <a:off x="807244" y="12968288"/>
          <a:ext cx="442912" cy="333375"/>
          <a:chOff x="77" y="83"/>
          <a:chExt cx="62" cy="35"/>
        </a:xfrm>
      </xdr:grpSpPr>
      <xdr:cxnSp macro="">
        <xdr:nvCxnSpPr>
          <xdr:cNvPr id="287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8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75</xdr:row>
      <xdr:rowOff>85725</xdr:rowOff>
    </xdr:from>
    <xdr:to>
      <xdr:col>3</xdr:col>
      <xdr:colOff>0</xdr:colOff>
      <xdr:row>77</xdr:row>
      <xdr:rowOff>85725</xdr:rowOff>
    </xdr:to>
    <xdr:grpSp>
      <xdr:nvGrpSpPr>
        <xdr:cNvPr id="289" name="Group 490"/>
        <xdr:cNvGrpSpPr>
          <a:grpSpLocks/>
        </xdr:cNvGrpSpPr>
      </xdr:nvGrpSpPr>
      <xdr:grpSpPr bwMode="auto">
        <a:xfrm>
          <a:off x="807244" y="12968288"/>
          <a:ext cx="442912" cy="333375"/>
          <a:chOff x="77" y="83"/>
          <a:chExt cx="62" cy="35"/>
        </a:xfrm>
      </xdr:grpSpPr>
      <xdr:cxnSp macro="">
        <xdr:nvCxnSpPr>
          <xdr:cNvPr id="290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1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75</xdr:row>
      <xdr:rowOff>85725</xdr:rowOff>
    </xdr:from>
    <xdr:to>
      <xdr:col>3</xdr:col>
      <xdr:colOff>0</xdr:colOff>
      <xdr:row>77</xdr:row>
      <xdr:rowOff>85725</xdr:rowOff>
    </xdr:to>
    <xdr:grpSp>
      <xdr:nvGrpSpPr>
        <xdr:cNvPr id="292" name="Group 478"/>
        <xdr:cNvGrpSpPr>
          <a:grpSpLocks/>
        </xdr:cNvGrpSpPr>
      </xdr:nvGrpSpPr>
      <xdr:grpSpPr bwMode="auto">
        <a:xfrm>
          <a:off x="807244" y="12968288"/>
          <a:ext cx="442912" cy="333375"/>
          <a:chOff x="77" y="83"/>
          <a:chExt cx="62" cy="35"/>
        </a:xfrm>
      </xdr:grpSpPr>
      <xdr:cxnSp macro="">
        <xdr:nvCxnSpPr>
          <xdr:cNvPr id="293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4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87</xdr:row>
      <xdr:rowOff>85725</xdr:rowOff>
    </xdr:from>
    <xdr:to>
      <xdr:col>3</xdr:col>
      <xdr:colOff>0</xdr:colOff>
      <xdr:row>89</xdr:row>
      <xdr:rowOff>85725</xdr:rowOff>
    </xdr:to>
    <xdr:grpSp>
      <xdr:nvGrpSpPr>
        <xdr:cNvPr id="295" name="Group 493"/>
        <xdr:cNvGrpSpPr>
          <a:grpSpLocks/>
        </xdr:cNvGrpSpPr>
      </xdr:nvGrpSpPr>
      <xdr:grpSpPr bwMode="auto">
        <a:xfrm>
          <a:off x="807244" y="14968538"/>
          <a:ext cx="442912" cy="333375"/>
          <a:chOff x="77" y="83"/>
          <a:chExt cx="62" cy="35"/>
        </a:xfrm>
      </xdr:grpSpPr>
      <xdr:cxnSp macro="">
        <xdr:nvCxnSpPr>
          <xdr:cNvPr id="296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7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87</xdr:row>
      <xdr:rowOff>85725</xdr:rowOff>
    </xdr:from>
    <xdr:to>
      <xdr:col>3</xdr:col>
      <xdr:colOff>0</xdr:colOff>
      <xdr:row>89</xdr:row>
      <xdr:rowOff>85725</xdr:rowOff>
    </xdr:to>
    <xdr:grpSp>
      <xdr:nvGrpSpPr>
        <xdr:cNvPr id="298" name="Group 490"/>
        <xdr:cNvGrpSpPr>
          <a:grpSpLocks/>
        </xdr:cNvGrpSpPr>
      </xdr:nvGrpSpPr>
      <xdr:grpSpPr bwMode="auto">
        <a:xfrm>
          <a:off x="807244" y="14968538"/>
          <a:ext cx="442912" cy="333375"/>
          <a:chOff x="77" y="83"/>
          <a:chExt cx="62" cy="35"/>
        </a:xfrm>
      </xdr:grpSpPr>
      <xdr:cxnSp macro="">
        <xdr:nvCxnSpPr>
          <xdr:cNvPr id="299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0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87</xdr:row>
      <xdr:rowOff>85725</xdr:rowOff>
    </xdr:from>
    <xdr:to>
      <xdr:col>3</xdr:col>
      <xdr:colOff>0</xdr:colOff>
      <xdr:row>89</xdr:row>
      <xdr:rowOff>85725</xdr:rowOff>
    </xdr:to>
    <xdr:grpSp>
      <xdr:nvGrpSpPr>
        <xdr:cNvPr id="301" name="Group 478"/>
        <xdr:cNvGrpSpPr>
          <a:grpSpLocks/>
        </xdr:cNvGrpSpPr>
      </xdr:nvGrpSpPr>
      <xdr:grpSpPr bwMode="auto">
        <a:xfrm>
          <a:off x="807244" y="14968538"/>
          <a:ext cx="442912" cy="333375"/>
          <a:chOff x="77" y="83"/>
          <a:chExt cx="62" cy="35"/>
        </a:xfrm>
      </xdr:grpSpPr>
      <xdr:cxnSp macro="">
        <xdr:nvCxnSpPr>
          <xdr:cNvPr id="302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3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93</xdr:row>
      <xdr:rowOff>85725</xdr:rowOff>
    </xdr:from>
    <xdr:to>
      <xdr:col>3</xdr:col>
      <xdr:colOff>0</xdr:colOff>
      <xdr:row>95</xdr:row>
      <xdr:rowOff>85725</xdr:rowOff>
    </xdr:to>
    <xdr:grpSp>
      <xdr:nvGrpSpPr>
        <xdr:cNvPr id="304" name="Group 493"/>
        <xdr:cNvGrpSpPr>
          <a:grpSpLocks/>
        </xdr:cNvGrpSpPr>
      </xdr:nvGrpSpPr>
      <xdr:grpSpPr bwMode="auto">
        <a:xfrm>
          <a:off x="807244" y="15968663"/>
          <a:ext cx="442912" cy="333375"/>
          <a:chOff x="77" y="83"/>
          <a:chExt cx="62" cy="35"/>
        </a:xfrm>
      </xdr:grpSpPr>
      <xdr:cxnSp macro="">
        <xdr:nvCxnSpPr>
          <xdr:cNvPr id="305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6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93</xdr:row>
      <xdr:rowOff>85725</xdr:rowOff>
    </xdr:from>
    <xdr:to>
      <xdr:col>3</xdr:col>
      <xdr:colOff>0</xdr:colOff>
      <xdr:row>95</xdr:row>
      <xdr:rowOff>85725</xdr:rowOff>
    </xdr:to>
    <xdr:grpSp>
      <xdr:nvGrpSpPr>
        <xdr:cNvPr id="307" name="Group 490"/>
        <xdr:cNvGrpSpPr>
          <a:grpSpLocks/>
        </xdr:cNvGrpSpPr>
      </xdr:nvGrpSpPr>
      <xdr:grpSpPr bwMode="auto">
        <a:xfrm>
          <a:off x="807244" y="15968663"/>
          <a:ext cx="442912" cy="333375"/>
          <a:chOff x="77" y="83"/>
          <a:chExt cx="62" cy="35"/>
        </a:xfrm>
      </xdr:grpSpPr>
      <xdr:cxnSp macro="">
        <xdr:nvCxnSpPr>
          <xdr:cNvPr id="308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93</xdr:row>
      <xdr:rowOff>85725</xdr:rowOff>
    </xdr:from>
    <xdr:to>
      <xdr:col>3</xdr:col>
      <xdr:colOff>0</xdr:colOff>
      <xdr:row>95</xdr:row>
      <xdr:rowOff>85725</xdr:rowOff>
    </xdr:to>
    <xdr:grpSp>
      <xdr:nvGrpSpPr>
        <xdr:cNvPr id="310" name="Group 478"/>
        <xdr:cNvGrpSpPr>
          <a:grpSpLocks/>
        </xdr:cNvGrpSpPr>
      </xdr:nvGrpSpPr>
      <xdr:grpSpPr bwMode="auto">
        <a:xfrm>
          <a:off x="807244" y="15968663"/>
          <a:ext cx="442912" cy="333375"/>
          <a:chOff x="77" y="83"/>
          <a:chExt cx="62" cy="35"/>
        </a:xfrm>
      </xdr:grpSpPr>
      <xdr:cxnSp macro="">
        <xdr:nvCxnSpPr>
          <xdr:cNvPr id="311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2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99</xdr:row>
      <xdr:rowOff>85725</xdr:rowOff>
    </xdr:from>
    <xdr:to>
      <xdr:col>3</xdr:col>
      <xdr:colOff>0</xdr:colOff>
      <xdr:row>101</xdr:row>
      <xdr:rowOff>85725</xdr:rowOff>
    </xdr:to>
    <xdr:grpSp>
      <xdr:nvGrpSpPr>
        <xdr:cNvPr id="313" name="Group 493"/>
        <xdr:cNvGrpSpPr>
          <a:grpSpLocks/>
        </xdr:cNvGrpSpPr>
      </xdr:nvGrpSpPr>
      <xdr:grpSpPr bwMode="auto">
        <a:xfrm>
          <a:off x="807244" y="16968788"/>
          <a:ext cx="442912" cy="333375"/>
          <a:chOff x="77" y="83"/>
          <a:chExt cx="62" cy="35"/>
        </a:xfrm>
      </xdr:grpSpPr>
      <xdr:cxnSp macro="">
        <xdr:nvCxnSpPr>
          <xdr:cNvPr id="314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5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99</xdr:row>
      <xdr:rowOff>85725</xdr:rowOff>
    </xdr:from>
    <xdr:to>
      <xdr:col>3</xdr:col>
      <xdr:colOff>0</xdr:colOff>
      <xdr:row>101</xdr:row>
      <xdr:rowOff>85725</xdr:rowOff>
    </xdr:to>
    <xdr:grpSp>
      <xdr:nvGrpSpPr>
        <xdr:cNvPr id="316" name="Group 490"/>
        <xdr:cNvGrpSpPr>
          <a:grpSpLocks/>
        </xdr:cNvGrpSpPr>
      </xdr:nvGrpSpPr>
      <xdr:grpSpPr bwMode="auto">
        <a:xfrm>
          <a:off x="807244" y="16968788"/>
          <a:ext cx="442912" cy="333375"/>
          <a:chOff x="77" y="83"/>
          <a:chExt cx="62" cy="35"/>
        </a:xfrm>
      </xdr:grpSpPr>
      <xdr:cxnSp macro="">
        <xdr:nvCxnSpPr>
          <xdr:cNvPr id="317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8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99</xdr:row>
      <xdr:rowOff>85725</xdr:rowOff>
    </xdr:from>
    <xdr:to>
      <xdr:col>3</xdr:col>
      <xdr:colOff>0</xdr:colOff>
      <xdr:row>101</xdr:row>
      <xdr:rowOff>85725</xdr:rowOff>
    </xdr:to>
    <xdr:grpSp>
      <xdr:nvGrpSpPr>
        <xdr:cNvPr id="319" name="Group 478"/>
        <xdr:cNvGrpSpPr>
          <a:grpSpLocks/>
        </xdr:cNvGrpSpPr>
      </xdr:nvGrpSpPr>
      <xdr:grpSpPr bwMode="auto">
        <a:xfrm>
          <a:off x="807244" y="16968788"/>
          <a:ext cx="442912" cy="333375"/>
          <a:chOff x="77" y="83"/>
          <a:chExt cx="62" cy="35"/>
        </a:xfrm>
      </xdr:grpSpPr>
      <xdr:cxnSp macro="">
        <xdr:nvCxnSpPr>
          <xdr:cNvPr id="320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1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93</xdr:row>
      <xdr:rowOff>85725</xdr:rowOff>
    </xdr:from>
    <xdr:to>
      <xdr:col>30</xdr:col>
      <xdr:colOff>0</xdr:colOff>
      <xdr:row>95</xdr:row>
      <xdr:rowOff>85725</xdr:rowOff>
    </xdr:to>
    <xdr:grpSp>
      <xdr:nvGrpSpPr>
        <xdr:cNvPr id="331" name="Group 649"/>
        <xdr:cNvGrpSpPr>
          <a:grpSpLocks/>
        </xdr:cNvGrpSpPr>
      </xdr:nvGrpSpPr>
      <xdr:grpSpPr bwMode="auto">
        <a:xfrm flipH="1">
          <a:off x="13380244" y="15968663"/>
          <a:ext cx="442912" cy="333375"/>
          <a:chOff x="77" y="83"/>
          <a:chExt cx="62" cy="35"/>
        </a:xfrm>
      </xdr:grpSpPr>
      <xdr:cxnSp macro="">
        <xdr:nvCxnSpPr>
          <xdr:cNvPr id="332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3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87</xdr:row>
      <xdr:rowOff>85725</xdr:rowOff>
    </xdr:from>
    <xdr:to>
      <xdr:col>30</xdr:col>
      <xdr:colOff>0</xdr:colOff>
      <xdr:row>89</xdr:row>
      <xdr:rowOff>85725</xdr:rowOff>
    </xdr:to>
    <xdr:grpSp>
      <xdr:nvGrpSpPr>
        <xdr:cNvPr id="335" name="Group 649"/>
        <xdr:cNvGrpSpPr>
          <a:grpSpLocks/>
        </xdr:cNvGrpSpPr>
      </xdr:nvGrpSpPr>
      <xdr:grpSpPr bwMode="auto">
        <a:xfrm flipH="1">
          <a:off x="13380244" y="14968538"/>
          <a:ext cx="442912" cy="333375"/>
          <a:chOff x="77" y="83"/>
          <a:chExt cx="62" cy="35"/>
        </a:xfrm>
      </xdr:grpSpPr>
      <xdr:cxnSp macro="">
        <xdr:nvCxnSpPr>
          <xdr:cNvPr id="336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7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75</xdr:row>
      <xdr:rowOff>85725</xdr:rowOff>
    </xdr:from>
    <xdr:to>
      <xdr:col>30</xdr:col>
      <xdr:colOff>0</xdr:colOff>
      <xdr:row>77</xdr:row>
      <xdr:rowOff>85725</xdr:rowOff>
    </xdr:to>
    <xdr:grpSp>
      <xdr:nvGrpSpPr>
        <xdr:cNvPr id="338" name="Group 649"/>
        <xdr:cNvGrpSpPr>
          <a:grpSpLocks/>
        </xdr:cNvGrpSpPr>
      </xdr:nvGrpSpPr>
      <xdr:grpSpPr bwMode="auto">
        <a:xfrm flipH="1">
          <a:off x="13380244" y="12968288"/>
          <a:ext cx="442912" cy="333375"/>
          <a:chOff x="77" y="83"/>
          <a:chExt cx="62" cy="35"/>
        </a:xfrm>
      </xdr:grpSpPr>
      <xdr:cxnSp macro="">
        <xdr:nvCxnSpPr>
          <xdr:cNvPr id="339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40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69</xdr:row>
      <xdr:rowOff>85725</xdr:rowOff>
    </xdr:from>
    <xdr:to>
      <xdr:col>30</xdr:col>
      <xdr:colOff>0</xdr:colOff>
      <xdr:row>71</xdr:row>
      <xdr:rowOff>85725</xdr:rowOff>
    </xdr:to>
    <xdr:grpSp>
      <xdr:nvGrpSpPr>
        <xdr:cNvPr id="341" name="Group 649"/>
        <xdr:cNvGrpSpPr>
          <a:grpSpLocks/>
        </xdr:cNvGrpSpPr>
      </xdr:nvGrpSpPr>
      <xdr:grpSpPr bwMode="auto">
        <a:xfrm flipH="1">
          <a:off x="13380244" y="11968163"/>
          <a:ext cx="442912" cy="333375"/>
          <a:chOff x="77" y="83"/>
          <a:chExt cx="62" cy="35"/>
        </a:xfrm>
      </xdr:grpSpPr>
      <xdr:cxnSp macro="">
        <xdr:nvCxnSpPr>
          <xdr:cNvPr id="342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43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63</xdr:row>
      <xdr:rowOff>85725</xdr:rowOff>
    </xdr:from>
    <xdr:to>
      <xdr:col>30</xdr:col>
      <xdr:colOff>0</xdr:colOff>
      <xdr:row>65</xdr:row>
      <xdr:rowOff>85725</xdr:rowOff>
    </xdr:to>
    <xdr:grpSp>
      <xdr:nvGrpSpPr>
        <xdr:cNvPr id="344" name="Group 649"/>
        <xdr:cNvGrpSpPr>
          <a:grpSpLocks/>
        </xdr:cNvGrpSpPr>
      </xdr:nvGrpSpPr>
      <xdr:grpSpPr bwMode="auto">
        <a:xfrm flipH="1">
          <a:off x="13380244" y="10968038"/>
          <a:ext cx="442912" cy="333375"/>
          <a:chOff x="77" y="83"/>
          <a:chExt cx="62" cy="35"/>
        </a:xfrm>
      </xdr:grpSpPr>
      <xdr:cxnSp macro="">
        <xdr:nvCxnSpPr>
          <xdr:cNvPr id="345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46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49</xdr:row>
      <xdr:rowOff>85725</xdr:rowOff>
    </xdr:from>
    <xdr:to>
      <xdr:col>30</xdr:col>
      <xdr:colOff>0</xdr:colOff>
      <xdr:row>51</xdr:row>
      <xdr:rowOff>85725</xdr:rowOff>
    </xdr:to>
    <xdr:grpSp>
      <xdr:nvGrpSpPr>
        <xdr:cNvPr id="347" name="Group 649"/>
        <xdr:cNvGrpSpPr>
          <a:grpSpLocks/>
        </xdr:cNvGrpSpPr>
      </xdr:nvGrpSpPr>
      <xdr:grpSpPr bwMode="auto">
        <a:xfrm flipH="1">
          <a:off x="13380244" y="8634413"/>
          <a:ext cx="442912" cy="333375"/>
          <a:chOff x="77" y="83"/>
          <a:chExt cx="62" cy="35"/>
        </a:xfrm>
      </xdr:grpSpPr>
      <xdr:cxnSp macro="">
        <xdr:nvCxnSpPr>
          <xdr:cNvPr id="348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49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43</xdr:row>
      <xdr:rowOff>85725</xdr:rowOff>
    </xdr:from>
    <xdr:to>
      <xdr:col>30</xdr:col>
      <xdr:colOff>0</xdr:colOff>
      <xdr:row>45</xdr:row>
      <xdr:rowOff>85725</xdr:rowOff>
    </xdr:to>
    <xdr:grpSp>
      <xdr:nvGrpSpPr>
        <xdr:cNvPr id="350" name="Group 649"/>
        <xdr:cNvGrpSpPr>
          <a:grpSpLocks/>
        </xdr:cNvGrpSpPr>
      </xdr:nvGrpSpPr>
      <xdr:grpSpPr bwMode="auto">
        <a:xfrm flipH="1">
          <a:off x="13380244" y="7634288"/>
          <a:ext cx="442912" cy="333375"/>
          <a:chOff x="77" y="83"/>
          <a:chExt cx="62" cy="35"/>
        </a:xfrm>
      </xdr:grpSpPr>
      <xdr:cxnSp macro="">
        <xdr:nvCxnSpPr>
          <xdr:cNvPr id="351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52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37</xdr:row>
      <xdr:rowOff>85725</xdr:rowOff>
    </xdr:from>
    <xdr:to>
      <xdr:col>30</xdr:col>
      <xdr:colOff>0</xdr:colOff>
      <xdr:row>39</xdr:row>
      <xdr:rowOff>85725</xdr:rowOff>
    </xdr:to>
    <xdr:grpSp>
      <xdr:nvGrpSpPr>
        <xdr:cNvPr id="353" name="Group 649"/>
        <xdr:cNvGrpSpPr>
          <a:grpSpLocks/>
        </xdr:cNvGrpSpPr>
      </xdr:nvGrpSpPr>
      <xdr:grpSpPr bwMode="auto">
        <a:xfrm flipH="1">
          <a:off x="13380244" y="6634163"/>
          <a:ext cx="442912" cy="333375"/>
          <a:chOff x="77" y="83"/>
          <a:chExt cx="62" cy="35"/>
        </a:xfrm>
      </xdr:grpSpPr>
      <xdr:cxnSp macro="">
        <xdr:nvCxnSpPr>
          <xdr:cNvPr id="354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55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25</xdr:row>
      <xdr:rowOff>85725</xdr:rowOff>
    </xdr:from>
    <xdr:to>
      <xdr:col>30</xdr:col>
      <xdr:colOff>0</xdr:colOff>
      <xdr:row>27</xdr:row>
      <xdr:rowOff>85725</xdr:rowOff>
    </xdr:to>
    <xdr:grpSp>
      <xdr:nvGrpSpPr>
        <xdr:cNvPr id="356" name="Group 649"/>
        <xdr:cNvGrpSpPr>
          <a:grpSpLocks/>
        </xdr:cNvGrpSpPr>
      </xdr:nvGrpSpPr>
      <xdr:grpSpPr bwMode="auto">
        <a:xfrm flipH="1">
          <a:off x="13380244" y="4633913"/>
          <a:ext cx="442912" cy="333375"/>
          <a:chOff x="77" y="83"/>
          <a:chExt cx="62" cy="35"/>
        </a:xfrm>
      </xdr:grpSpPr>
      <xdr:cxnSp macro="">
        <xdr:nvCxnSpPr>
          <xdr:cNvPr id="357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58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19</xdr:row>
      <xdr:rowOff>85725</xdr:rowOff>
    </xdr:from>
    <xdr:to>
      <xdr:col>30</xdr:col>
      <xdr:colOff>0</xdr:colOff>
      <xdr:row>21</xdr:row>
      <xdr:rowOff>85725</xdr:rowOff>
    </xdr:to>
    <xdr:grpSp>
      <xdr:nvGrpSpPr>
        <xdr:cNvPr id="359" name="Group 649"/>
        <xdr:cNvGrpSpPr>
          <a:grpSpLocks/>
        </xdr:cNvGrpSpPr>
      </xdr:nvGrpSpPr>
      <xdr:grpSpPr bwMode="auto">
        <a:xfrm flipH="1">
          <a:off x="13380244" y="3633788"/>
          <a:ext cx="442912" cy="333375"/>
          <a:chOff x="77" y="83"/>
          <a:chExt cx="62" cy="35"/>
        </a:xfrm>
      </xdr:grpSpPr>
      <xdr:cxnSp macro="">
        <xdr:nvCxnSpPr>
          <xdr:cNvPr id="360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1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13</xdr:row>
      <xdr:rowOff>85725</xdr:rowOff>
    </xdr:from>
    <xdr:to>
      <xdr:col>30</xdr:col>
      <xdr:colOff>0</xdr:colOff>
      <xdr:row>15</xdr:row>
      <xdr:rowOff>85725</xdr:rowOff>
    </xdr:to>
    <xdr:grpSp>
      <xdr:nvGrpSpPr>
        <xdr:cNvPr id="362" name="Group 649"/>
        <xdr:cNvGrpSpPr>
          <a:grpSpLocks/>
        </xdr:cNvGrpSpPr>
      </xdr:nvGrpSpPr>
      <xdr:grpSpPr bwMode="auto">
        <a:xfrm flipH="1">
          <a:off x="13380244" y="2633663"/>
          <a:ext cx="442912" cy="333375"/>
          <a:chOff x="77" y="83"/>
          <a:chExt cx="62" cy="35"/>
        </a:xfrm>
      </xdr:grpSpPr>
      <xdr:cxnSp macro="">
        <xdr:nvCxnSpPr>
          <xdr:cNvPr id="363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4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304800</xdr:colOff>
      <xdr:row>29</xdr:row>
      <xdr:rowOff>85725</xdr:rowOff>
    </xdr:from>
    <xdr:to>
      <xdr:col>11</xdr:col>
      <xdr:colOff>447675</xdr:colOff>
      <xdr:row>29</xdr:row>
      <xdr:rowOff>85725</xdr:rowOff>
    </xdr:to>
    <xdr:cxnSp macro="">
      <xdr:nvCxnSpPr>
        <xdr:cNvPr id="365" name="AutoShape 243"/>
        <xdr:cNvCxnSpPr>
          <a:cxnSpLocks noChangeShapeType="1"/>
        </xdr:cNvCxnSpPr>
      </xdr:nvCxnSpPr>
      <xdr:spPr bwMode="auto">
        <a:xfrm>
          <a:off x="4286250" y="12420600"/>
          <a:ext cx="1428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352425</xdr:colOff>
      <xdr:row>55</xdr:row>
      <xdr:rowOff>76200</xdr:rowOff>
    </xdr:from>
    <xdr:to>
      <xdr:col>13</xdr:col>
      <xdr:colOff>561975</xdr:colOff>
      <xdr:row>55</xdr:row>
      <xdr:rowOff>85725</xdr:rowOff>
    </xdr:to>
    <xdr:cxnSp macro="">
      <xdr:nvCxnSpPr>
        <xdr:cNvPr id="366" name="AutoShape 243"/>
        <xdr:cNvCxnSpPr>
          <a:cxnSpLocks noChangeShapeType="1"/>
        </xdr:cNvCxnSpPr>
      </xdr:nvCxnSpPr>
      <xdr:spPr bwMode="auto">
        <a:xfrm flipV="1">
          <a:off x="4781550" y="9372600"/>
          <a:ext cx="209550" cy="9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4</xdr:col>
      <xdr:colOff>180975</xdr:colOff>
      <xdr:row>0</xdr:row>
      <xdr:rowOff>19050</xdr:rowOff>
    </xdr:from>
    <xdr:to>
      <xdr:col>7</xdr:col>
      <xdr:colOff>276225</xdr:colOff>
      <xdr:row>4</xdr:row>
      <xdr:rowOff>245156</xdr:rowOff>
    </xdr:to>
    <xdr:pic>
      <xdr:nvPicPr>
        <xdr:cNvPr id="367" name="img" descr="http://minnesotaconnected.com/wp-content/uploads/2014/03/NIT-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9050"/>
          <a:ext cx="1390650" cy="1102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32146</xdr:colOff>
      <xdr:row>0</xdr:row>
      <xdr:rowOff>0</xdr:rowOff>
    </xdr:from>
    <xdr:to>
      <xdr:col>27</xdr:col>
      <xdr:colOff>452436</xdr:colOff>
      <xdr:row>4</xdr:row>
      <xdr:rowOff>304800</xdr:rowOff>
    </xdr:to>
    <xdr:pic>
      <xdr:nvPicPr>
        <xdr:cNvPr id="369" name="img" descr="http://jdgreening.files.wordpress.com/2014/03/march-madness-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3346" y="0"/>
          <a:ext cx="1660922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75" name="Group 640"/>
        <xdr:cNvGrpSpPr>
          <a:grpSpLocks/>
        </xdr:cNvGrpSpPr>
      </xdr:nvGrpSpPr>
      <xdr:grpSpPr bwMode="auto">
        <a:xfrm flipH="1">
          <a:off x="13389769" y="13958888"/>
          <a:ext cx="442912" cy="333375"/>
          <a:chOff x="77" y="83"/>
          <a:chExt cx="62" cy="35"/>
        </a:xfrm>
      </xdr:grpSpPr>
      <xdr:cxnSp macro="">
        <xdr:nvCxnSpPr>
          <xdr:cNvPr id="376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7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78" name="Group 640"/>
        <xdr:cNvGrpSpPr>
          <a:grpSpLocks/>
        </xdr:cNvGrpSpPr>
      </xdr:nvGrpSpPr>
      <xdr:grpSpPr bwMode="auto">
        <a:xfrm flipH="1">
          <a:off x="13389769" y="13958888"/>
          <a:ext cx="442912" cy="333375"/>
          <a:chOff x="77" y="83"/>
          <a:chExt cx="62" cy="35"/>
        </a:xfrm>
      </xdr:grpSpPr>
      <xdr:cxnSp macro="">
        <xdr:nvCxnSpPr>
          <xdr:cNvPr id="379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80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7</xdr:col>
      <xdr:colOff>590549</xdr:colOff>
      <xdr:row>0</xdr:row>
      <xdr:rowOff>0</xdr:rowOff>
    </xdr:from>
    <xdr:to>
      <xdr:col>21</xdr:col>
      <xdr:colOff>524229</xdr:colOff>
      <xdr:row>10</xdr:row>
      <xdr:rowOff>85725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28924" y="0"/>
          <a:ext cx="6936936" cy="2133600"/>
        </a:xfrm>
        <a:prstGeom prst="rect">
          <a:avLst/>
        </a:prstGeom>
      </xdr:spPr>
    </xdr:pic>
    <xdr:clientData/>
  </xdr:twoCellAnchor>
  <xdr:twoCellAnchor editAs="oneCell">
    <xdr:from>
      <xdr:col>13</xdr:col>
      <xdr:colOff>309564</xdr:colOff>
      <xdr:row>85</xdr:row>
      <xdr:rowOff>11906</xdr:rowOff>
    </xdr:from>
    <xdr:to>
      <xdr:col>18</xdr:col>
      <xdr:colOff>590551</xdr:colOff>
      <xdr:row>114</xdr:row>
      <xdr:rowOff>93740</xdr:rowOff>
    </xdr:to>
    <xdr:pic>
      <xdr:nvPicPr>
        <xdr:cNvPr id="368" name="Picture 36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07845" y="14561344"/>
          <a:ext cx="3400425" cy="5046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237498</xdr:colOff>
      <xdr:row>47</xdr:row>
      <xdr:rowOff>123825</xdr:rowOff>
    </xdr:from>
    <xdr:to>
      <xdr:col>16</xdr:col>
      <xdr:colOff>57149</xdr:colOff>
      <xdr:row>56</xdr:row>
      <xdr:rowOff>133349</xdr:rowOff>
    </xdr:to>
    <xdr:pic>
      <xdr:nvPicPr>
        <xdr:cNvPr id="346" name="Picture 3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6623" y="8029575"/>
          <a:ext cx="1572251" cy="1466849"/>
        </a:xfrm>
        <a:prstGeom prst="rect">
          <a:avLst/>
        </a:prstGeom>
      </xdr:spPr>
    </xdr:pic>
    <xdr:clientData/>
  </xdr:twoCellAnchor>
  <xdr:twoCellAnchor editAs="oneCell">
    <xdr:from>
      <xdr:col>16</xdr:col>
      <xdr:colOff>47347</xdr:colOff>
      <xdr:row>65</xdr:row>
      <xdr:rowOff>19050</xdr:rowOff>
    </xdr:from>
    <xdr:to>
      <xdr:col>18</xdr:col>
      <xdr:colOff>390524</xdr:colOff>
      <xdr:row>74</xdr:row>
      <xdr:rowOff>66675</xdr:rowOff>
    </xdr:to>
    <xdr:pic>
      <xdr:nvPicPr>
        <xdr:cNvPr id="345" name="Picture 3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9072" y="10839450"/>
          <a:ext cx="1676677" cy="1504950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7</xdr:row>
      <xdr:rowOff>85725</xdr:rowOff>
    </xdr:from>
    <xdr:to>
      <xdr:col>2</xdr:col>
      <xdr:colOff>600075</xdr:colOff>
      <xdr:row>9</xdr:row>
      <xdr:rowOff>85725</xdr:rowOff>
    </xdr:to>
    <xdr:grpSp>
      <xdr:nvGrpSpPr>
        <xdr:cNvPr id="2" name="Group 359"/>
        <xdr:cNvGrpSpPr>
          <a:grpSpLocks/>
        </xdr:cNvGrpSpPr>
      </xdr:nvGrpSpPr>
      <xdr:grpSpPr bwMode="auto">
        <a:xfrm>
          <a:off x="781050" y="1552575"/>
          <a:ext cx="438150" cy="323850"/>
          <a:chOff x="77" y="83"/>
          <a:chExt cx="62" cy="35"/>
        </a:xfrm>
      </xdr:grpSpPr>
      <xdr:cxnSp macro="">
        <xdr:nvCxnSpPr>
          <xdr:cNvPr id="3" name="AutoShape 16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Shape 16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8</xdr:row>
      <xdr:rowOff>85725</xdr:rowOff>
    </xdr:from>
    <xdr:to>
      <xdr:col>6</xdr:col>
      <xdr:colOff>0</xdr:colOff>
      <xdr:row>14</xdr:row>
      <xdr:rowOff>85725</xdr:rowOff>
    </xdr:to>
    <xdr:grpSp>
      <xdr:nvGrpSpPr>
        <xdr:cNvPr id="5" name="Group 466"/>
        <xdr:cNvGrpSpPr>
          <a:grpSpLocks/>
        </xdr:cNvGrpSpPr>
      </xdr:nvGrpSpPr>
      <xdr:grpSpPr bwMode="auto">
        <a:xfrm>
          <a:off x="2133600" y="1714500"/>
          <a:ext cx="438150" cy="971550"/>
          <a:chOff x="205" y="101"/>
          <a:chExt cx="63" cy="102"/>
        </a:xfrm>
      </xdr:grpSpPr>
      <xdr:cxnSp macro="">
        <xdr:nvCxnSpPr>
          <xdr:cNvPr id="6" name="AutoShape 196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" name="AutoShape 197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11</xdr:row>
      <xdr:rowOff>104775</xdr:rowOff>
    </xdr:from>
    <xdr:to>
      <xdr:col>8</xdr:col>
      <xdr:colOff>600075</xdr:colOff>
      <xdr:row>23</xdr:row>
      <xdr:rowOff>104775</xdr:rowOff>
    </xdr:to>
    <xdr:grpSp>
      <xdr:nvGrpSpPr>
        <xdr:cNvPr id="8" name="Group 535"/>
        <xdr:cNvGrpSpPr>
          <a:grpSpLocks/>
        </xdr:cNvGrpSpPr>
      </xdr:nvGrpSpPr>
      <xdr:grpSpPr bwMode="auto">
        <a:xfrm>
          <a:off x="3419475" y="2219325"/>
          <a:ext cx="438150" cy="1943100"/>
          <a:chOff x="333" y="153"/>
          <a:chExt cx="62" cy="204"/>
        </a:xfrm>
      </xdr:grpSpPr>
      <xdr:cxnSp macro="">
        <xdr:nvCxnSpPr>
          <xdr:cNvPr id="9" name="AutoShape 216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" name="AutoShape 217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" name="AutoShape 218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9525</xdr:colOff>
      <xdr:row>17</xdr:row>
      <xdr:rowOff>85725</xdr:rowOff>
    </xdr:from>
    <xdr:to>
      <xdr:col>11</xdr:col>
      <xdr:colOff>600075</xdr:colOff>
      <xdr:row>41</xdr:row>
      <xdr:rowOff>85725</xdr:rowOff>
    </xdr:to>
    <xdr:grpSp>
      <xdr:nvGrpSpPr>
        <xdr:cNvPr id="12" name="Group 468"/>
        <xdr:cNvGrpSpPr>
          <a:grpSpLocks/>
        </xdr:cNvGrpSpPr>
      </xdr:nvGrpSpPr>
      <xdr:grpSpPr bwMode="auto">
        <a:xfrm>
          <a:off x="4676775" y="3171825"/>
          <a:ext cx="438150" cy="3886200"/>
          <a:chOff x="461" y="254"/>
          <a:chExt cx="62" cy="408"/>
        </a:xfrm>
      </xdr:grpSpPr>
      <xdr:cxnSp macro="">
        <xdr:nvCxnSpPr>
          <xdr:cNvPr id="13" name="AutoShape 237"/>
          <xdr:cNvCxnSpPr>
            <a:cxnSpLocks noChangeShapeType="1"/>
          </xdr:cNvCxnSpPr>
        </xdr:nvCxnSpPr>
        <xdr:spPr bwMode="auto">
          <a:xfrm rot="16200000" flipH="1">
            <a:off x="375" y="341"/>
            <a:ext cx="204" cy="30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" name="AutoShape 238"/>
          <xdr:cNvCxnSpPr>
            <a:cxnSpLocks noChangeShapeType="1"/>
          </xdr:cNvCxnSpPr>
        </xdr:nvCxnSpPr>
        <xdr:spPr bwMode="auto">
          <a:xfrm rot="16200000">
            <a:off x="3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Shape 239"/>
          <xdr:cNvCxnSpPr>
            <a:cxnSpLocks noChangeShapeType="1"/>
          </xdr:cNvCxnSpPr>
        </xdr:nvCxnSpPr>
        <xdr:spPr bwMode="auto">
          <a:xfrm>
            <a:off x="492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19050</xdr:colOff>
      <xdr:row>67</xdr:row>
      <xdr:rowOff>133350</xdr:rowOff>
    </xdr:from>
    <xdr:to>
      <xdr:col>11</xdr:col>
      <xdr:colOff>314325</xdr:colOff>
      <xdr:row>79</xdr:row>
      <xdr:rowOff>123825</xdr:rowOff>
    </xdr:to>
    <xdr:cxnSp macro="">
      <xdr:nvCxnSpPr>
        <xdr:cNvPr id="16" name="AutoShape 241"/>
        <xdr:cNvCxnSpPr>
          <a:cxnSpLocks noChangeShapeType="1"/>
        </xdr:cNvCxnSpPr>
      </xdr:nvCxnSpPr>
      <xdr:spPr bwMode="auto">
        <a:xfrm rot="16200000" flipH="1">
          <a:off x="3181350" y="11344275"/>
          <a:ext cx="1933575" cy="295275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9525</xdr:colOff>
      <xdr:row>79</xdr:row>
      <xdr:rowOff>85725</xdr:rowOff>
    </xdr:from>
    <xdr:to>
      <xdr:col>11</xdr:col>
      <xdr:colOff>304800</xdr:colOff>
      <xdr:row>91</xdr:row>
      <xdr:rowOff>95250</xdr:rowOff>
    </xdr:to>
    <xdr:cxnSp macro="">
      <xdr:nvCxnSpPr>
        <xdr:cNvPr id="17" name="AutoShape 242"/>
        <xdr:cNvCxnSpPr>
          <a:cxnSpLocks noChangeShapeType="1"/>
        </xdr:cNvCxnSpPr>
      </xdr:nvCxnSpPr>
      <xdr:spPr bwMode="auto">
        <a:xfrm rot="16200000">
          <a:off x="3162300" y="13249275"/>
          <a:ext cx="1952625" cy="295275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304800</xdr:colOff>
      <xdr:row>79</xdr:row>
      <xdr:rowOff>85725</xdr:rowOff>
    </xdr:from>
    <xdr:to>
      <xdr:col>11</xdr:col>
      <xdr:colOff>447675</xdr:colOff>
      <xdr:row>79</xdr:row>
      <xdr:rowOff>85725</xdr:rowOff>
    </xdr:to>
    <xdr:cxnSp macro="">
      <xdr:nvCxnSpPr>
        <xdr:cNvPr id="18" name="AutoShape 243"/>
        <xdr:cNvCxnSpPr>
          <a:cxnSpLocks noChangeShapeType="1"/>
        </xdr:cNvCxnSpPr>
      </xdr:nvCxnSpPr>
      <xdr:spPr bwMode="auto">
        <a:xfrm>
          <a:off x="4286250" y="12420600"/>
          <a:ext cx="1428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342900</xdr:colOff>
      <xdr:row>30</xdr:row>
      <xdr:rowOff>19050</xdr:rowOff>
    </xdr:from>
    <xdr:to>
      <xdr:col>13</xdr:col>
      <xdr:colOff>342900</xdr:colOff>
      <xdr:row>55</xdr:row>
      <xdr:rowOff>95250</xdr:rowOff>
    </xdr:to>
    <xdr:cxnSp macro="">
      <xdr:nvCxnSpPr>
        <xdr:cNvPr id="19" name="AutoShape 276"/>
        <xdr:cNvCxnSpPr>
          <a:cxnSpLocks noChangeShapeType="1"/>
        </xdr:cNvCxnSpPr>
      </xdr:nvCxnSpPr>
      <xdr:spPr bwMode="auto">
        <a:xfrm>
          <a:off x="4772025" y="4419600"/>
          <a:ext cx="0" cy="41243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342900</xdr:colOff>
      <xdr:row>55</xdr:row>
      <xdr:rowOff>95250</xdr:rowOff>
    </xdr:from>
    <xdr:to>
      <xdr:col>13</xdr:col>
      <xdr:colOff>342900</xdr:colOff>
      <xdr:row>79</xdr:row>
      <xdr:rowOff>0</xdr:rowOff>
    </xdr:to>
    <xdr:cxnSp macro="">
      <xdr:nvCxnSpPr>
        <xdr:cNvPr id="21" name="AutoShape 278"/>
        <xdr:cNvCxnSpPr>
          <a:cxnSpLocks noChangeShapeType="1"/>
        </xdr:cNvCxnSpPr>
      </xdr:nvCxnSpPr>
      <xdr:spPr bwMode="auto">
        <a:xfrm>
          <a:off x="4772025" y="8543925"/>
          <a:ext cx="0" cy="3790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0</xdr:colOff>
      <xdr:row>30</xdr:row>
      <xdr:rowOff>9525</xdr:rowOff>
    </xdr:from>
    <xdr:to>
      <xdr:col>18</xdr:col>
      <xdr:colOff>304800</xdr:colOff>
      <xdr:row>78</xdr:row>
      <xdr:rowOff>152400</xdr:rowOff>
    </xdr:to>
    <xdr:grpSp>
      <xdr:nvGrpSpPr>
        <xdr:cNvPr id="22" name="Group 285"/>
        <xdr:cNvGrpSpPr>
          <a:grpSpLocks/>
        </xdr:cNvGrpSpPr>
      </xdr:nvGrpSpPr>
      <xdr:grpSpPr bwMode="auto">
        <a:xfrm>
          <a:off x="8391525" y="5200650"/>
          <a:ext cx="304800" cy="7915275"/>
          <a:chOff x="655" y="467"/>
          <a:chExt cx="42" cy="848"/>
        </a:xfrm>
      </xdr:grpSpPr>
      <xdr:cxnSp macro="">
        <xdr:nvCxnSpPr>
          <xdr:cNvPr id="23" name="AutoShape 280"/>
          <xdr:cNvCxnSpPr>
            <a:cxnSpLocks noChangeShapeType="1"/>
          </xdr:cNvCxnSpPr>
        </xdr:nvCxnSpPr>
        <xdr:spPr bwMode="auto">
          <a:xfrm>
            <a:off x="697" y="467"/>
            <a:ext cx="0" cy="45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" name="AutoShape 281"/>
          <xdr:cNvCxnSpPr>
            <a:cxnSpLocks noChangeShapeType="1"/>
          </xdr:cNvCxnSpPr>
        </xdr:nvCxnSpPr>
        <xdr:spPr bwMode="auto">
          <a:xfrm flipH="1">
            <a:off x="655" y="1104"/>
            <a:ext cx="4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" name="AutoShape 284"/>
          <xdr:cNvCxnSpPr>
            <a:cxnSpLocks noChangeShapeType="1"/>
          </xdr:cNvCxnSpPr>
        </xdr:nvCxnSpPr>
        <xdr:spPr bwMode="auto">
          <a:xfrm>
            <a:off x="697" y="917"/>
            <a:ext cx="0" cy="398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13</xdr:row>
      <xdr:rowOff>85725</xdr:rowOff>
    </xdr:from>
    <xdr:to>
      <xdr:col>3</xdr:col>
      <xdr:colOff>0</xdr:colOff>
      <xdr:row>15</xdr:row>
      <xdr:rowOff>85725</xdr:rowOff>
    </xdr:to>
    <xdr:grpSp>
      <xdr:nvGrpSpPr>
        <xdr:cNvPr id="26" name="Group 469"/>
        <xdr:cNvGrpSpPr>
          <a:grpSpLocks/>
        </xdr:cNvGrpSpPr>
      </xdr:nvGrpSpPr>
      <xdr:grpSpPr bwMode="auto">
        <a:xfrm>
          <a:off x="781050" y="2524125"/>
          <a:ext cx="438150" cy="323850"/>
          <a:chOff x="77" y="83"/>
          <a:chExt cx="62" cy="35"/>
        </a:xfrm>
      </xdr:grpSpPr>
      <xdr:cxnSp macro="">
        <xdr:nvCxnSpPr>
          <xdr:cNvPr id="27" name="AutoShape 47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" name="AutoShape 47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19</xdr:row>
      <xdr:rowOff>85725</xdr:rowOff>
    </xdr:from>
    <xdr:to>
      <xdr:col>2</xdr:col>
      <xdr:colOff>600075</xdr:colOff>
      <xdr:row>21</xdr:row>
      <xdr:rowOff>85725</xdr:rowOff>
    </xdr:to>
    <xdr:grpSp>
      <xdr:nvGrpSpPr>
        <xdr:cNvPr id="29" name="Group 472"/>
        <xdr:cNvGrpSpPr>
          <a:grpSpLocks/>
        </xdr:cNvGrpSpPr>
      </xdr:nvGrpSpPr>
      <xdr:grpSpPr bwMode="auto">
        <a:xfrm>
          <a:off x="781050" y="3495675"/>
          <a:ext cx="438150" cy="323850"/>
          <a:chOff x="77" y="83"/>
          <a:chExt cx="62" cy="35"/>
        </a:xfrm>
      </xdr:grpSpPr>
      <xdr:cxnSp macro="">
        <xdr:nvCxnSpPr>
          <xdr:cNvPr id="30" name="AutoShape 47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" name="AutoShape 47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25</xdr:row>
      <xdr:rowOff>85725</xdr:rowOff>
    </xdr:from>
    <xdr:to>
      <xdr:col>2</xdr:col>
      <xdr:colOff>600075</xdr:colOff>
      <xdr:row>27</xdr:row>
      <xdr:rowOff>85725</xdr:rowOff>
    </xdr:to>
    <xdr:grpSp>
      <xdr:nvGrpSpPr>
        <xdr:cNvPr id="32" name="Group 475"/>
        <xdr:cNvGrpSpPr>
          <a:grpSpLocks/>
        </xdr:cNvGrpSpPr>
      </xdr:nvGrpSpPr>
      <xdr:grpSpPr bwMode="auto">
        <a:xfrm>
          <a:off x="781050" y="4467225"/>
          <a:ext cx="438150" cy="323850"/>
          <a:chOff x="77" y="83"/>
          <a:chExt cx="62" cy="35"/>
        </a:xfrm>
      </xdr:grpSpPr>
      <xdr:cxnSp macro="">
        <xdr:nvCxnSpPr>
          <xdr:cNvPr id="33" name="AutoShape 47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4" name="AutoShape 47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31</xdr:row>
      <xdr:rowOff>85725</xdr:rowOff>
    </xdr:from>
    <xdr:to>
      <xdr:col>2</xdr:col>
      <xdr:colOff>600075</xdr:colOff>
      <xdr:row>33</xdr:row>
      <xdr:rowOff>85725</xdr:rowOff>
    </xdr:to>
    <xdr:grpSp>
      <xdr:nvGrpSpPr>
        <xdr:cNvPr id="35" name="Group 478"/>
        <xdr:cNvGrpSpPr>
          <a:grpSpLocks/>
        </xdr:cNvGrpSpPr>
      </xdr:nvGrpSpPr>
      <xdr:grpSpPr bwMode="auto">
        <a:xfrm>
          <a:off x="781050" y="5438775"/>
          <a:ext cx="438150" cy="323850"/>
          <a:chOff x="77" y="83"/>
          <a:chExt cx="62" cy="35"/>
        </a:xfrm>
      </xdr:grpSpPr>
      <xdr:cxnSp macro="">
        <xdr:nvCxnSpPr>
          <xdr:cNvPr id="36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37</xdr:row>
      <xdr:rowOff>85725</xdr:rowOff>
    </xdr:from>
    <xdr:to>
      <xdr:col>2</xdr:col>
      <xdr:colOff>600075</xdr:colOff>
      <xdr:row>39</xdr:row>
      <xdr:rowOff>85725</xdr:rowOff>
    </xdr:to>
    <xdr:grpSp>
      <xdr:nvGrpSpPr>
        <xdr:cNvPr id="38" name="Group 481"/>
        <xdr:cNvGrpSpPr>
          <a:grpSpLocks/>
        </xdr:cNvGrpSpPr>
      </xdr:nvGrpSpPr>
      <xdr:grpSpPr bwMode="auto">
        <a:xfrm>
          <a:off x="781050" y="6410325"/>
          <a:ext cx="438150" cy="323850"/>
          <a:chOff x="77" y="83"/>
          <a:chExt cx="62" cy="35"/>
        </a:xfrm>
      </xdr:grpSpPr>
      <xdr:cxnSp macro="">
        <xdr:nvCxnSpPr>
          <xdr:cNvPr id="39" name="AutoShape 48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0" name="AutoShape 48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43</xdr:row>
      <xdr:rowOff>85725</xdr:rowOff>
    </xdr:from>
    <xdr:to>
      <xdr:col>2</xdr:col>
      <xdr:colOff>600075</xdr:colOff>
      <xdr:row>45</xdr:row>
      <xdr:rowOff>85725</xdr:rowOff>
    </xdr:to>
    <xdr:grpSp>
      <xdr:nvGrpSpPr>
        <xdr:cNvPr id="41" name="Group 484"/>
        <xdr:cNvGrpSpPr>
          <a:grpSpLocks/>
        </xdr:cNvGrpSpPr>
      </xdr:nvGrpSpPr>
      <xdr:grpSpPr bwMode="auto">
        <a:xfrm>
          <a:off x="781050" y="7381875"/>
          <a:ext cx="438150" cy="323850"/>
          <a:chOff x="77" y="83"/>
          <a:chExt cx="62" cy="35"/>
        </a:xfrm>
      </xdr:grpSpPr>
      <xdr:cxnSp macro="">
        <xdr:nvCxnSpPr>
          <xdr:cNvPr id="42" name="AutoShape 48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3" name="AutoShape 48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49</xdr:row>
      <xdr:rowOff>85725</xdr:rowOff>
    </xdr:from>
    <xdr:to>
      <xdr:col>2</xdr:col>
      <xdr:colOff>600075</xdr:colOff>
      <xdr:row>51</xdr:row>
      <xdr:rowOff>85725</xdr:rowOff>
    </xdr:to>
    <xdr:grpSp>
      <xdr:nvGrpSpPr>
        <xdr:cNvPr id="44" name="Group 487"/>
        <xdr:cNvGrpSpPr>
          <a:grpSpLocks/>
        </xdr:cNvGrpSpPr>
      </xdr:nvGrpSpPr>
      <xdr:grpSpPr bwMode="auto">
        <a:xfrm>
          <a:off x="781050" y="8353425"/>
          <a:ext cx="438150" cy="323850"/>
          <a:chOff x="77" y="83"/>
          <a:chExt cx="62" cy="35"/>
        </a:xfrm>
      </xdr:grpSpPr>
      <xdr:cxnSp macro="">
        <xdr:nvCxnSpPr>
          <xdr:cNvPr id="45" name="AutoShape 488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6" name="AutoShape 489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85725</xdr:rowOff>
    </xdr:from>
    <xdr:to>
      <xdr:col>2</xdr:col>
      <xdr:colOff>600075</xdr:colOff>
      <xdr:row>59</xdr:row>
      <xdr:rowOff>85725</xdr:rowOff>
    </xdr:to>
    <xdr:grpSp>
      <xdr:nvGrpSpPr>
        <xdr:cNvPr id="47" name="Group 490"/>
        <xdr:cNvGrpSpPr>
          <a:grpSpLocks/>
        </xdr:cNvGrpSpPr>
      </xdr:nvGrpSpPr>
      <xdr:grpSpPr bwMode="auto">
        <a:xfrm>
          <a:off x="781050" y="9648825"/>
          <a:ext cx="438150" cy="323850"/>
          <a:chOff x="77" y="83"/>
          <a:chExt cx="62" cy="35"/>
        </a:xfrm>
      </xdr:grpSpPr>
      <xdr:cxnSp macro="">
        <xdr:nvCxnSpPr>
          <xdr:cNvPr id="48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9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63</xdr:row>
      <xdr:rowOff>85725</xdr:rowOff>
    </xdr:from>
    <xdr:to>
      <xdr:col>2</xdr:col>
      <xdr:colOff>600075</xdr:colOff>
      <xdr:row>65</xdr:row>
      <xdr:rowOff>85725</xdr:rowOff>
    </xdr:to>
    <xdr:grpSp>
      <xdr:nvGrpSpPr>
        <xdr:cNvPr id="50" name="Group 493"/>
        <xdr:cNvGrpSpPr>
          <a:grpSpLocks/>
        </xdr:cNvGrpSpPr>
      </xdr:nvGrpSpPr>
      <xdr:grpSpPr bwMode="auto">
        <a:xfrm>
          <a:off x="781050" y="10620375"/>
          <a:ext cx="438150" cy="323850"/>
          <a:chOff x="77" y="83"/>
          <a:chExt cx="62" cy="35"/>
        </a:xfrm>
      </xdr:grpSpPr>
      <xdr:cxnSp macro="">
        <xdr:nvCxnSpPr>
          <xdr:cNvPr id="51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2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69</xdr:row>
      <xdr:rowOff>85725</xdr:rowOff>
    </xdr:from>
    <xdr:to>
      <xdr:col>2</xdr:col>
      <xdr:colOff>600075</xdr:colOff>
      <xdr:row>71</xdr:row>
      <xdr:rowOff>85725</xdr:rowOff>
    </xdr:to>
    <xdr:grpSp>
      <xdr:nvGrpSpPr>
        <xdr:cNvPr id="53" name="Group 496"/>
        <xdr:cNvGrpSpPr>
          <a:grpSpLocks/>
        </xdr:cNvGrpSpPr>
      </xdr:nvGrpSpPr>
      <xdr:grpSpPr bwMode="auto">
        <a:xfrm>
          <a:off x="781050" y="11591925"/>
          <a:ext cx="438150" cy="323850"/>
          <a:chOff x="77" y="83"/>
          <a:chExt cx="62" cy="35"/>
        </a:xfrm>
      </xdr:grpSpPr>
      <xdr:cxnSp macro="">
        <xdr:nvCxnSpPr>
          <xdr:cNvPr id="54" name="AutoShape 49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5" name="AutoShape 49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75</xdr:row>
      <xdr:rowOff>85725</xdr:rowOff>
    </xdr:from>
    <xdr:to>
      <xdr:col>2</xdr:col>
      <xdr:colOff>600075</xdr:colOff>
      <xdr:row>77</xdr:row>
      <xdr:rowOff>85725</xdr:rowOff>
    </xdr:to>
    <xdr:grpSp>
      <xdr:nvGrpSpPr>
        <xdr:cNvPr id="56" name="Group 499"/>
        <xdr:cNvGrpSpPr>
          <a:grpSpLocks/>
        </xdr:cNvGrpSpPr>
      </xdr:nvGrpSpPr>
      <xdr:grpSpPr bwMode="auto">
        <a:xfrm>
          <a:off x="781050" y="12563475"/>
          <a:ext cx="438150" cy="323850"/>
          <a:chOff x="77" y="83"/>
          <a:chExt cx="62" cy="35"/>
        </a:xfrm>
      </xdr:grpSpPr>
      <xdr:cxnSp macro="">
        <xdr:nvCxnSpPr>
          <xdr:cNvPr id="57" name="AutoShape 50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8" name="AutoShape 50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81</xdr:row>
      <xdr:rowOff>85725</xdr:rowOff>
    </xdr:from>
    <xdr:to>
      <xdr:col>2</xdr:col>
      <xdr:colOff>600075</xdr:colOff>
      <xdr:row>83</xdr:row>
      <xdr:rowOff>85725</xdr:rowOff>
    </xdr:to>
    <xdr:grpSp>
      <xdr:nvGrpSpPr>
        <xdr:cNvPr id="59" name="Group 502"/>
        <xdr:cNvGrpSpPr>
          <a:grpSpLocks/>
        </xdr:cNvGrpSpPr>
      </xdr:nvGrpSpPr>
      <xdr:grpSpPr bwMode="auto">
        <a:xfrm>
          <a:off x="781050" y="13535025"/>
          <a:ext cx="438150" cy="323850"/>
          <a:chOff x="77" y="83"/>
          <a:chExt cx="62" cy="35"/>
        </a:xfrm>
      </xdr:grpSpPr>
      <xdr:cxnSp macro="">
        <xdr:nvCxnSpPr>
          <xdr:cNvPr id="60" name="AutoShape 50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1" name="AutoShape 50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87</xdr:row>
      <xdr:rowOff>85725</xdr:rowOff>
    </xdr:from>
    <xdr:to>
      <xdr:col>2</xdr:col>
      <xdr:colOff>600075</xdr:colOff>
      <xdr:row>89</xdr:row>
      <xdr:rowOff>85725</xdr:rowOff>
    </xdr:to>
    <xdr:grpSp>
      <xdr:nvGrpSpPr>
        <xdr:cNvPr id="62" name="Group 505"/>
        <xdr:cNvGrpSpPr>
          <a:grpSpLocks/>
        </xdr:cNvGrpSpPr>
      </xdr:nvGrpSpPr>
      <xdr:grpSpPr bwMode="auto">
        <a:xfrm>
          <a:off x="781050" y="14506575"/>
          <a:ext cx="438150" cy="323850"/>
          <a:chOff x="77" y="83"/>
          <a:chExt cx="62" cy="35"/>
        </a:xfrm>
      </xdr:grpSpPr>
      <xdr:cxnSp macro="">
        <xdr:nvCxnSpPr>
          <xdr:cNvPr id="63" name="AutoShape 50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4" name="AutoShape 50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93</xdr:row>
      <xdr:rowOff>85725</xdr:rowOff>
    </xdr:from>
    <xdr:to>
      <xdr:col>2</xdr:col>
      <xdr:colOff>600075</xdr:colOff>
      <xdr:row>95</xdr:row>
      <xdr:rowOff>85725</xdr:rowOff>
    </xdr:to>
    <xdr:grpSp>
      <xdr:nvGrpSpPr>
        <xdr:cNvPr id="65" name="Group 508"/>
        <xdr:cNvGrpSpPr>
          <a:grpSpLocks/>
        </xdr:cNvGrpSpPr>
      </xdr:nvGrpSpPr>
      <xdr:grpSpPr bwMode="auto">
        <a:xfrm>
          <a:off x="781050" y="15478125"/>
          <a:ext cx="438150" cy="323850"/>
          <a:chOff x="77" y="83"/>
          <a:chExt cx="62" cy="35"/>
        </a:xfrm>
      </xdr:grpSpPr>
      <xdr:cxnSp macro="">
        <xdr:nvCxnSpPr>
          <xdr:cNvPr id="66" name="AutoShape 50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7" name="AutoShape 51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99</xdr:row>
      <xdr:rowOff>85725</xdr:rowOff>
    </xdr:from>
    <xdr:to>
      <xdr:col>2</xdr:col>
      <xdr:colOff>600075</xdr:colOff>
      <xdr:row>101</xdr:row>
      <xdr:rowOff>85725</xdr:rowOff>
    </xdr:to>
    <xdr:grpSp>
      <xdr:nvGrpSpPr>
        <xdr:cNvPr id="68" name="Group 511"/>
        <xdr:cNvGrpSpPr>
          <a:grpSpLocks/>
        </xdr:cNvGrpSpPr>
      </xdr:nvGrpSpPr>
      <xdr:grpSpPr bwMode="auto">
        <a:xfrm>
          <a:off x="781050" y="16449675"/>
          <a:ext cx="438150" cy="323850"/>
          <a:chOff x="77" y="83"/>
          <a:chExt cx="62" cy="35"/>
        </a:xfrm>
      </xdr:grpSpPr>
      <xdr:cxnSp macro="">
        <xdr:nvCxnSpPr>
          <xdr:cNvPr id="69" name="AutoShape 51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0" name="AutoShape 51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20</xdr:row>
      <xdr:rowOff>85725</xdr:rowOff>
    </xdr:from>
    <xdr:to>
      <xdr:col>6</xdr:col>
      <xdr:colOff>0</xdr:colOff>
      <xdr:row>26</xdr:row>
      <xdr:rowOff>85725</xdr:rowOff>
    </xdr:to>
    <xdr:grpSp>
      <xdr:nvGrpSpPr>
        <xdr:cNvPr id="71" name="Group 514"/>
        <xdr:cNvGrpSpPr>
          <a:grpSpLocks/>
        </xdr:cNvGrpSpPr>
      </xdr:nvGrpSpPr>
      <xdr:grpSpPr bwMode="auto">
        <a:xfrm>
          <a:off x="2133600" y="3657600"/>
          <a:ext cx="438150" cy="971550"/>
          <a:chOff x="205" y="101"/>
          <a:chExt cx="63" cy="102"/>
        </a:xfrm>
      </xdr:grpSpPr>
      <xdr:cxnSp macro="">
        <xdr:nvCxnSpPr>
          <xdr:cNvPr id="72" name="AutoShape 515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3" name="AutoShape 516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32</xdr:row>
      <xdr:rowOff>85725</xdr:rowOff>
    </xdr:from>
    <xdr:to>
      <xdr:col>6</xdr:col>
      <xdr:colOff>0</xdr:colOff>
      <xdr:row>38</xdr:row>
      <xdr:rowOff>85725</xdr:rowOff>
    </xdr:to>
    <xdr:grpSp>
      <xdr:nvGrpSpPr>
        <xdr:cNvPr id="74" name="Group 517"/>
        <xdr:cNvGrpSpPr>
          <a:grpSpLocks/>
        </xdr:cNvGrpSpPr>
      </xdr:nvGrpSpPr>
      <xdr:grpSpPr bwMode="auto">
        <a:xfrm>
          <a:off x="2133600" y="5600700"/>
          <a:ext cx="438150" cy="971550"/>
          <a:chOff x="205" y="101"/>
          <a:chExt cx="63" cy="102"/>
        </a:xfrm>
      </xdr:grpSpPr>
      <xdr:cxnSp macro="">
        <xdr:nvCxnSpPr>
          <xdr:cNvPr id="75" name="AutoShape 518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6" name="AutoShape 519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44</xdr:row>
      <xdr:rowOff>85725</xdr:rowOff>
    </xdr:from>
    <xdr:to>
      <xdr:col>6</xdr:col>
      <xdr:colOff>0</xdr:colOff>
      <xdr:row>50</xdr:row>
      <xdr:rowOff>85725</xdr:rowOff>
    </xdr:to>
    <xdr:grpSp>
      <xdr:nvGrpSpPr>
        <xdr:cNvPr id="77" name="Group 520"/>
        <xdr:cNvGrpSpPr>
          <a:grpSpLocks/>
        </xdr:cNvGrpSpPr>
      </xdr:nvGrpSpPr>
      <xdr:grpSpPr bwMode="auto">
        <a:xfrm>
          <a:off x="2133600" y="7543800"/>
          <a:ext cx="438150" cy="971550"/>
          <a:chOff x="205" y="101"/>
          <a:chExt cx="63" cy="102"/>
        </a:xfrm>
      </xdr:grpSpPr>
      <xdr:cxnSp macro="">
        <xdr:nvCxnSpPr>
          <xdr:cNvPr id="78" name="AutoShape 521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9" name="AutoShape 522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58</xdr:row>
      <xdr:rowOff>85725</xdr:rowOff>
    </xdr:from>
    <xdr:to>
      <xdr:col>6</xdr:col>
      <xdr:colOff>0</xdr:colOff>
      <xdr:row>64</xdr:row>
      <xdr:rowOff>85725</xdr:rowOff>
    </xdr:to>
    <xdr:grpSp>
      <xdr:nvGrpSpPr>
        <xdr:cNvPr id="80" name="Group 523"/>
        <xdr:cNvGrpSpPr>
          <a:grpSpLocks/>
        </xdr:cNvGrpSpPr>
      </xdr:nvGrpSpPr>
      <xdr:grpSpPr bwMode="auto">
        <a:xfrm>
          <a:off x="2133600" y="9810750"/>
          <a:ext cx="438150" cy="971550"/>
          <a:chOff x="205" y="101"/>
          <a:chExt cx="63" cy="102"/>
        </a:xfrm>
      </xdr:grpSpPr>
      <xdr:cxnSp macro="">
        <xdr:nvCxnSpPr>
          <xdr:cNvPr id="81" name="AutoShape 524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2" name="AutoShape 525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70</xdr:row>
      <xdr:rowOff>85725</xdr:rowOff>
    </xdr:from>
    <xdr:to>
      <xdr:col>6</xdr:col>
      <xdr:colOff>0</xdr:colOff>
      <xdr:row>76</xdr:row>
      <xdr:rowOff>85725</xdr:rowOff>
    </xdr:to>
    <xdr:grpSp>
      <xdr:nvGrpSpPr>
        <xdr:cNvPr id="83" name="Group 526"/>
        <xdr:cNvGrpSpPr>
          <a:grpSpLocks/>
        </xdr:cNvGrpSpPr>
      </xdr:nvGrpSpPr>
      <xdr:grpSpPr bwMode="auto">
        <a:xfrm>
          <a:off x="2133600" y="11753850"/>
          <a:ext cx="438150" cy="971550"/>
          <a:chOff x="205" y="101"/>
          <a:chExt cx="63" cy="102"/>
        </a:xfrm>
      </xdr:grpSpPr>
      <xdr:cxnSp macro="">
        <xdr:nvCxnSpPr>
          <xdr:cNvPr id="84" name="AutoShape 527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5" name="AutoShape 528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82</xdr:row>
      <xdr:rowOff>85725</xdr:rowOff>
    </xdr:from>
    <xdr:to>
      <xdr:col>6</xdr:col>
      <xdr:colOff>0</xdr:colOff>
      <xdr:row>88</xdr:row>
      <xdr:rowOff>85725</xdr:rowOff>
    </xdr:to>
    <xdr:grpSp>
      <xdr:nvGrpSpPr>
        <xdr:cNvPr id="86" name="Group 529"/>
        <xdr:cNvGrpSpPr>
          <a:grpSpLocks/>
        </xdr:cNvGrpSpPr>
      </xdr:nvGrpSpPr>
      <xdr:grpSpPr bwMode="auto">
        <a:xfrm>
          <a:off x="2133600" y="13696950"/>
          <a:ext cx="438150" cy="971550"/>
          <a:chOff x="205" y="101"/>
          <a:chExt cx="63" cy="102"/>
        </a:xfrm>
      </xdr:grpSpPr>
      <xdr:cxnSp macro="">
        <xdr:nvCxnSpPr>
          <xdr:cNvPr id="87" name="AutoShape 530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8" name="AutoShape 531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94</xdr:row>
      <xdr:rowOff>85725</xdr:rowOff>
    </xdr:from>
    <xdr:to>
      <xdr:col>6</xdr:col>
      <xdr:colOff>0</xdr:colOff>
      <xdr:row>100</xdr:row>
      <xdr:rowOff>85725</xdr:rowOff>
    </xdr:to>
    <xdr:grpSp>
      <xdr:nvGrpSpPr>
        <xdr:cNvPr id="89" name="Group 532"/>
        <xdr:cNvGrpSpPr>
          <a:grpSpLocks/>
        </xdr:cNvGrpSpPr>
      </xdr:nvGrpSpPr>
      <xdr:grpSpPr bwMode="auto">
        <a:xfrm>
          <a:off x="2133600" y="15640050"/>
          <a:ext cx="438150" cy="971550"/>
          <a:chOff x="205" y="101"/>
          <a:chExt cx="63" cy="102"/>
        </a:xfrm>
      </xdr:grpSpPr>
      <xdr:cxnSp macro="">
        <xdr:nvCxnSpPr>
          <xdr:cNvPr id="90" name="AutoShape 533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1" name="AutoShape 534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35</xdr:row>
      <xdr:rowOff>95250</xdr:rowOff>
    </xdr:from>
    <xdr:to>
      <xdr:col>8</xdr:col>
      <xdr:colOff>600075</xdr:colOff>
      <xdr:row>47</xdr:row>
      <xdr:rowOff>95250</xdr:rowOff>
    </xdr:to>
    <xdr:grpSp>
      <xdr:nvGrpSpPr>
        <xdr:cNvPr id="92" name="Group 536"/>
        <xdr:cNvGrpSpPr>
          <a:grpSpLocks/>
        </xdr:cNvGrpSpPr>
      </xdr:nvGrpSpPr>
      <xdr:grpSpPr bwMode="auto">
        <a:xfrm>
          <a:off x="3419475" y="6096000"/>
          <a:ext cx="438150" cy="1943100"/>
          <a:chOff x="333" y="153"/>
          <a:chExt cx="62" cy="204"/>
        </a:xfrm>
      </xdr:grpSpPr>
      <xdr:cxnSp macro="">
        <xdr:nvCxnSpPr>
          <xdr:cNvPr id="93" name="AutoShape 537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4" name="AutoShape 538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5" name="AutoShape 539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61</xdr:row>
      <xdr:rowOff>104775</xdr:rowOff>
    </xdr:from>
    <xdr:to>
      <xdr:col>8</xdr:col>
      <xdr:colOff>600075</xdr:colOff>
      <xdr:row>73</xdr:row>
      <xdr:rowOff>104775</xdr:rowOff>
    </xdr:to>
    <xdr:grpSp>
      <xdr:nvGrpSpPr>
        <xdr:cNvPr id="96" name="Group 540"/>
        <xdr:cNvGrpSpPr>
          <a:grpSpLocks/>
        </xdr:cNvGrpSpPr>
      </xdr:nvGrpSpPr>
      <xdr:grpSpPr bwMode="auto">
        <a:xfrm>
          <a:off x="3419475" y="10315575"/>
          <a:ext cx="438150" cy="1943100"/>
          <a:chOff x="333" y="153"/>
          <a:chExt cx="62" cy="204"/>
        </a:xfrm>
      </xdr:grpSpPr>
      <xdr:cxnSp macro="">
        <xdr:nvCxnSpPr>
          <xdr:cNvPr id="97" name="AutoShape 541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8" name="AutoShape 542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9" name="AutoShape 543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85</xdr:row>
      <xdr:rowOff>95250</xdr:rowOff>
    </xdr:from>
    <xdr:to>
      <xdr:col>8</xdr:col>
      <xdr:colOff>600075</xdr:colOff>
      <xdr:row>97</xdr:row>
      <xdr:rowOff>95250</xdr:rowOff>
    </xdr:to>
    <xdr:grpSp>
      <xdr:nvGrpSpPr>
        <xdr:cNvPr id="100" name="Group 544"/>
        <xdr:cNvGrpSpPr>
          <a:grpSpLocks/>
        </xdr:cNvGrpSpPr>
      </xdr:nvGrpSpPr>
      <xdr:grpSpPr bwMode="auto">
        <a:xfrm>
          <a:off x="3419475" y="14192250"/>
          <a:ext cx="438150" cy="1943100"/>
          <a:chOff x="333" y="153"/>
          <a:chExt cx="62" cy="204"/>
        </a:xfrm>
      </xdr:grpSpPr>
      <xdr:cxnSp macro="">
        <xdr:nvCxnSpPr>
          <xdr:cNvPr id="101" name="AutoShape 545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2" name="AutoShape 546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" name="AutoShape 547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9525</xdr:colOff>
      <xdr:row>17</xdr:row>
      <xdr:rowOff>85725</xdr:rowOff>
    </xdr:from>
    <xdr:to>
      <xdr:col>20</xdr:col>
      <xdr:colOff>600075</xdr:colOff>
      <xdr:row>41</xdr:row>
      <xdr:rowOff>85725</xdr:rowOff>
    </xdr:to>
    <xdr:grpSp>
      <xdr:nvGrpSpPr>
        <xdr:cNvPr id="104" name="Group 563"/>
        <xdr:cNvGrpSpPr>
          <a:grpSpLocks/>
        </xdr:cNvGrpSpPr>
      </xdr:nvGrpSpPr>
      <xdr:grpSpPr bwMode="auto">
        <a:xfrm>
          <a:off x="9239250" y="3171825"/>
          <a:ext cx="438150" cy="3886200"/>
          <a:chOff x="730" y="254"/>
          <a:chExt cx="62" cy="408"/>
        </a:xfrm>
      </xdr:grpSpPr>
      <xdr:cxnSp macro="">
        <xdr:nvCxnSpPr>
          <xdr:cNvPr id="105" name="AutoShape 564"/>
          <xdr:cNvCxnSpPr>
            <a:cxnSpLocks noChangeShapeType="1"/>
          </xdr:cNvCxnSpPr>
        </xdr:nvCxnSpPr>
        <xdr:spPr bwMode="auto">
          <a:xfrm rot="5400000">
            <a:off x="675" y="340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6" name="AutoShape 565"/>
          <xdr:cNvCxnSpPr>
            <a:cxnSpLocks noChangeShapeType="1"/>
          </xdr:cNvCxnSpPr>
        </xdr:nvCxnSpPr>
        <xdr:spPr bwMode="auto">
          <a:xfrm rot="5400000" flipH="1">
            <a:off x="6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7" name="AutoShape 566"/>
          <xdr:cNvCxnSpPr>
            <a:cxnSpLocks noChangeShapeType="1"/>
          </xdr:cNvCxnSpPr>
        </xdr:nvCxnSpPr>
        <xdr:spPr bwMode="auto">
          <a:xfrm flipH="1">
            <a:off x="730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9525</xdr:colOff>
      <xdr:row>67</xdr:row>
      <xdr:rowOff>85725</xdr:rowOff>
    </xdr:from>
    <xdr:to>
      <xdr:col>20</xdr:col>
      <xdr:colOff>600075</xdr:colOff>
      <xdr:row>91</xdr:row>
      <xdr:rowOff>85725</xdr:rowOff>
    </xdr:to>
    <xdr:grpSp>
      <xdr:nvGrpSpPr>
        <xdr:cNvPr id="108" name="Group 567"/>
        <xdr:cNvGrpSpPr>
          <a:grpSpLocks/>
        </xdr:cNvGrpSpPr>
      </xdr:nvGrpSpPr>
      <xdr:grpSpPr bwMode="auto">
        <a:xfrm>
          <a:off x="9239250" y="11268075"/>
          <a:ext cx="438150" cy="3886200"/>
          <a:chOff x="730" y="254"/>
          <a:chExt cx="62" cy="408"/>
        </a:xfrm>
      </xdr:grpSpPr>
      <xdr:cxnSp macro="">
        <xdr:nvCxnSpPr>
          <xdr:cNvPr id="109" name="AutoShape 568"/>
          <xdr:cNvCxnSpPr>
            <a:cxnSpLocks noChangeShapeType="1"/>
          </xdr:cNvCxnSpPr>
        </xdr:nvCxnSpPr>
        <xdr:spPr bwMode="auto">
          <a:xfrm rot="5400000">
            <a:off x="675" y="340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0" name="AutoShape 569"/>
          <xdr:cNvCxnSpPr>
            <a:cxnSpLocks noChangeShapeType="1"/>
          </xdr:cNvCxnSpPr>
        </xdr:nvCxnSpPr>
        <xdr:spPr bwMode="auto">
          <a:xfrm rot="5400000" flipH="1">
            <a:off x="6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1" name="AutoShape 570"/>
          <xdr:cNvCxnSpPr>
            <a:cxnSpLocks noChangeShapeType="1"/>
          </xdr:cNvCxnSpPr>
        </xdr:nvCxnSpPr>
        <xdr:spPr bwMode="auto">
          <a:xfrm flipH="1">
            <a:off x="730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0</xdr:colOff>
      <xdr:row>61</xdr:row>
      <xdr:rowOff>95250</xdr:rowOff>
    </xdr:from>
    <xdr:to>
      <xdr:col>23</xdr:col>
      <xdr:colOff>428625</xdr:colOff>
      <xdr:row>73</xdr:row>
      <xdr:rowOff>95250</xdr:rowOff>
    </xdr:to>
    <xdr:grpSp>
      <xdr:nvGrpSpPr>
        <xdr:cNvPr id="112" name="Group 575"/>
        <xdr:cNvGrpSpPr>
          <a:grpSpLocks/>
        </xdr:cNvGrpSpPr>
      </xdr:nvGrpSpPr>
      <xdr:grpSpPr bwMode="auto">
        <a:xfrm flipH="1">
          <a:off x="10496550" y="10306050"/>
          <a:ext cx="428625" cy="1943100"/>
          <a:chOff x="333" y="153"/>
          <a:chExt cx="62" cy="204"/>
        </a:xfrm>
      </xdr:grpSpPr>
      <xdr:cxnSp macro="">
        <xdr:nvCxnSpPr>
          <xdr:cNvPr id="113" name="AutoShape 576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4" name="AutoShape 577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5" name="AutoShape 578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9525</xdr:colOff>
      <xdr:row>85</xdr:row>
      <xdr:rowOff>95250</xdr:rowOff>
    </xdr:from>
    <xdr:to>
      <xdr:col>23</xdr:col>
      <xdr:colOff>600075</xdr:colOff>
      <xdr:row>97</xdr:row>
      <xdr:rowOff>95250</xdr:rowOff>
    </xdr:to>
    <xdr:grpSp>
      <xdr:nvGrpSpPr>
        <xdr:cNvPr id="116" name="Group 579"/>
        <xdr:cNvGrpSpPr>
          <a:grpSpLocks/>
        </xdr:cNvGrpSpPr>
      </xdr:nvGrpSpPr>
      <xdr:grpSpPr bwMode="auto">
        <a:xfrm flipH="1">
          <a:off x="10506075" y="14192250"/>
          <a:ext cx="438150" cy="1943100"/>
          <a:chOff x="333" y="153"/>
          <a:chExt cx="62" cy="204"/>
        </a:xfrm>
      </xdr:grpSpPr>
      <xdr:cxnSp macro="">
        <xdr:nvCxnSpPr>
          <xdr:cNvPr id="117" name="AutoShape 580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8" name="AutoShape 581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9" name="AutoShape 582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</xdr:row>
      <xdr:rowOff>85725</xdr:rowOff>
    </xdr:from>
    <xdr:to>
      <xdr:col>29</xdr:col>
      <xdr:colOff>600075</xdr:colOff>
      <xdr:row>9</xdr:row>
      <xdr:rowOff>85725</xdr:rowOff>
    </xdr:to>
    <xdr:grpSp>
      <xdr:nvGrpSpPr>
        <xdr:cNvPr id="120" name="Group 604"/>
        <xdr:cNvGrpSpPr>
          <a:grpSpLocks/>
        </xdr:cNvGrpSpPr>
      </xdr:nvGrpSpPr>
      <xdr:grpSpPr bwMode="auto">
        <a:xfrm flipH="1">
          <a:off x="13077825" y="1552575"/>
          <a:ext cx="438150" cy="323850"/>
          <a:chOff x="77" y="83"/>
          <a:chExt cx="62" cy="35"/>
        </a:xfrm>
      </xdr:grpSpPr>
      <xdr:cxnSp macro="">
        <xdr:nvCxnSpPr>
          <xdr:cNvPr id="121" name="AutoShape 60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2" name="AutoShape 60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13</xdr:row>
      <xdr:rowOff>85725</xdr:rowOff>
    </xdr:from>
    <xdr:to>
      <xdr:col>29</xdr:col>
      <xdr:colOff>600075</xdr:colOff>
      <xdr:row>15</xdr:row>
      <xdr:rowOff>85725</xdr:rowOff>
    </xdr:to>
    <xdr:grpSp>
      <xdr:nvGrpSpPr>
        <xdr:cNvPr id="123" name="Group 607"/>
        <xdr:cNvGrpSpPr>
          <a:grpSpLocks/>
        </xdr:cNvGrpSpPr>
      </xdr:nvGrpSpPr>
      <xdr:grpSpPr bwMode="auto">
        <a:xfrm flipH="1">
          <a:off x="13077825" y="2524125"/>
          <a:ext cx="438150" cy="323850"/>
          <a:chOff x="77" y="83"/>
          <a:chExt cx="62" cy="35"/>
        </a:xfrm>
      </xdr:grpSpPr>
      <xdr:cxnSp macro="">
        <xdr:nvCxnSpPr>
          <xdr:cNvPr id="124" name="AutoShape 608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5" name="AutoShape 609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19</xdr:row>
      <xdr:rowOff>85725</xdr:rowOff>
    </xdr:from>
    <xdr:to>
      <xdr:col>29</xdr:col>
      <xdr:colOff>600075</xdr:colOff>
      <xdr:row>21</xdr:row>
      <xdr:rowOff>85725</xdr:rowOff>
    </xdr:to>
    <xdr:grpSp>
      <xdr:nvGrpSpPr>
        <xdr:cNvPr id="126" name="Group 610"/>
        <xdr:cNvGrpSpPr>
          <a:grpSpLocks/>
        </xdr:cNvGrpSpPr>
      </xdr:nvGrpSpPr>
      <xdr:grpSpPr bwMode="auto">
        <a:xfrm flipH="1">
          <a:off x="13077825" y="3495675"/>
          <a:ext cx="438150" cy="323850"/>
          <a:chOff x="77" y="83"/>
          <a:chExt cx="62" cy="35"/>
        </a:xfrm>
      </xdr:grpSpPr>
      <xdr:cxnSp macro="">
        <xdr:nvCxnSpPr>
          <xdr:cNvPr id="127" name="AutoShape 61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8" name="AutoShape 61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25</xdr:row>
      <xdr:rowOff>85725</xdr:rowOff>
    </xdr:from>
    <xdr:to>
      <xdr:col>29</xdr:col>
      <xdr:colOff>600075</xdr:colOff>
      <xdr:row>27</xdr:row>
      <xdr:rowOff>85725</xdr:rowOff>
    </xdr:to>
    <xdr:grpSp>
      <xdr:nvGrpSpPr>
        <xdr:cNvPr id="129" name="Group 613"/>
        <xdr:cNvGrpSpPr>
          <a:grpSpLocks/>
        </xdr:cNvGrpSpPr>
      </xdr:nvGrpSpPr>
      <xdr:grpSpPr bwMode="auto">
        <a:xfrm flipH="1">
          <a:off x="13077825" y="4467225"/>
          <a:ext cx="438150" cy="323850"/>
          <a:chOff x="77" y="83"/>
          <a:chExt cx="62" cy="35"/>
        </a:xfrm>
      </xdr:grpSpPr>
      <xdr:cxnSp macro="">
        <xdr:nvCxnSpPr>
          <xdr:cNvPr id="130" name="AutoShape 61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1" name="AutoShape 61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31</xdr:row>
      <xdr:rowOff>85725</xdr:rowOff>
    </xdr:from>
    <xdr:to>
      <xdr:col>29</xdr:col>
      <xdr:colOff>600075</xdr:colOff>
      <xdr:row>33</xdr:row>
      <xdr:rowOff>85725</xdr:rowOff>
    </xdr:to>
    <xdr:grpSp>
      <xdr:nvGrpSpPr>
        <xdr:cNvPr id="132" name="Group 616"/>
        <xdr:cNvGrpSpPr>
          <a:grpSpLocks/>
        </xdr:cNvGrpSpPr>
      </xdr:nvGrpSpPr>
      <xdr:grpSpPr bwMode="auto">
        <a:xfrm flipH="1">
          <a:off x="13077825" y="5438775"/>
          <a:ext cx="438150" cy="323850"/>
          <a:chOff x="77" y="83"/>
          <a:chExt cx="62" cy="35"/>
        </a:xfrm>
      </xdr:grpSpPr>
      <xdr:cxnSp macro="">
        <xdr:nvCxnSpPr>
          <xdr:cNvPr id="133" name="AutoShape 61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4" name="AutoShape 61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37</xdr:row>
      <xdr:rowOff>85725</xdr:rowOff>
    </xdr:from>
    <xdr:to>
      <xdr:col>29</xdr:col>
      <xdr:colOff>600075</xdr:colOff>
      <xdr:row>39</xdr:row>
      <xdr:rowOff>85725</xdr:rowOff>
    </xdr:to>
    <xdr:grpSp>
      <xdr:nvGrpSpPr>
        <xdr:cNvPr id="135" name="Group 619"/>
        <xdr:cNvGrpSpPr>
          <a:grpSpLocks/>
        </xdr:cNvGrpSpPr>
      </xdr:nvGrpSpPr>
      <xdr:grpSpPr bwMode="auto">
        <a:xfrm flipH="1">
          <a:off x="13077825" y="6410325"/>
          <a:ext cx="438150" cy="323850"/>
          <a:chOff x="77" y="83"/>
          <a:chExt cx="62" cy="35"/>
        </a:xfrm>
      </xdr:grpSpPr>
      <xdr:cxnSp macro="">
        <xdr:nvCxnSpPr>
          <xdr:cNvPr id="136" name="AutoShape 62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7" name="AutoShape 62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43</xdr:row>
      <xdr:rowOff>85725</xdr:rowOff>
    </xdr:from>
    <xdr:to>
      <xdr:col>29</xdr:col>
      <xdr:colOff>600075</xdr:colOff>
      <xdr:row>45</xdr:row>
      <xdr:rowOff>85725</xdr:rowOff>
    </xdr:to>
    <xdr:grpSp>
      <xdr:nvGrpSpPr>
        <xdr:cNvPr id="138" name="Group 622"/>
        <xdr:cNvGrpSpPr>
          <a:grpSpLocks/>
        </xdr:cNvGrpSpPr>
      </xdr:nvGrpSpPr>
      <xdr:grpSpPr bwMode="auto">
        <a:xfrm flipH="1">
          <a:off x="13077825" y="7381875"/>
          <a:ext cx="438150" cy="323850"/>
          <a:chOff x="77" y="83"/>
          <a:chExt cx="62" cy="35"/>
        </a:xfrm>
      </xdr:grpSpPr>
      <xdr:cxnSp macro="">
        <xdr:nvCxnSpPr>
          <xdr:cNvPr id="139" name="AutoShape 62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0" name="AutoShape 62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49</xdr:row>
      <xdr:rowOff>85725</xdr:rowOff>
    </xdr:from>
    <xdr:to>
      <xdr:col>29</xdr:col>
      <xdr:colOff>600075</xdr:colOff>
      <xdr:row>51</xdr:row>
      <xdr:rowOff>85725</xdr:rowOff>
    </xdr:to>
    <xdr:grpSp>
      <xdr:nvGrpSpPr>
        <xdr:cNvPr id="141" name="Group 625"/>
        <xdr:cNvGrpSpPr>
          <a:grpSpLocks/>
        </xdr:cNvGrpSpPr>
      </xdr:nvGrpSpPr>
      <xdr:grpSpPr bwMode="auto">
        <a:xfrm flipH="1">
          <a:off x="13077825" y="8353425"/>
          <a:ext cx="438150" cy="323850"/>
          <a:chOff x="77" y="83"/>
          <a:chExt cx="62" cy="35"/>
        </a:xfrm>
      </xdr:grpSpPr>
      <xdr:cxnSp macro="">
        <xdr:nvCxnSpPr>
          <xdr:cNvPr id="142" name="AutoShape 62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3" name="AutoShape 62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57</xdr:row>
      <xdr:rowOff>85725</xdr:rowOff>
    </xdr:from>
    <xdr:to>
      <xdr:col>29</xdr:col>
      <xdr:colOff>600075</xdr:colOff>
      <xdr:row>59</xdr:row>
      <xdr:rowOff>85725</xdr:rowOff>
    </xdr:to>
    <xdr:grpSp>
      <xdr:nvGrpSpPr>
        <xdr:cNvPr id="144" name="Group 628"/>
        <xdr:cNvGrpSpPr>
          <a:grpSpLocks/>
        </xdr:cNvGrpSpPr>
      </xdr:nvGrpSpPr>
      <xdr:grpSpPr bwMode="auto">
        <a:xfrm flipH="1">
          <a:off x="13077825" y="9648825"/>
          <a:ext cx="438150" cy="323850"/>
          <a:chOff x="77" y="83"/>
          <a:chExt cx="62" cy="35"/>
        </a:xfrm>
      </xdr:grpSpPr>
      <xdr:cxnSp macro="">
        <xdr:nvCxnSpPr>
          <xdr:cNvPr id="145" name="AutoShape 62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AutoShape 63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63</xdr:row>
      <xdr:rowOff>85725</xdr:rowOff>
    </xdr:from>
    <xdr:to>
      <xdr:col>30</xdr:col>
      <xdr:colOff>0</xdr:colOff>
      <xdr:row>65</xdr:row>
      <xdr:rowOff>85725</xdr:rowOff>
    </xdr:to>
    <xdr:grpSp>
      <xdr:nvGrpSpPr>
        <xdr:cNvPr id="147" name="Group 631"/>
        <xdr:cNvGrpSpPr>
          <a:grpSpLocks/>
        </xdr:cNvGrpSpPr>
      </xdr:nvGrpSpPr>
      <xdr:grpSpPr bwMode="auto">
        <a:xfrm flipH="1">
          <a:off x="13077825" y="10620375"/>
          <a:ext cx="438150" cy="323850"/>
          <a:chOff x="77" y="83"/>
          <a:chExt cx="62" cy="35"/>
        </a:xfrm>
      </xdr:grpSpPr>
      <xdr:cxnSp macro="">
        <xdr:nvCxnSpPr>
          <xdr:cNvPr id="148" name="AutoShape 63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" name="AutoShape 63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69</xdr:row>
      <xdr:rowOff>85725</xdr:rowOff>
    </xdr:from>
    <xdr:to>
      <xdr:col>29</xdr:col>
      <xdr:colOff>600075</xdr:colOff>
      <xdr:row>71</xdr:row>
      <xdr:rowOff>85725</xdr:rowOff>
    </xdr:to>
    <xdr:grpSp>
      <xdr:nvGrpSpPr>
        <xdr:cNvPr id="150" name="Group 634"/>
        <xdr:cNvGrpSpPr>
          <a:grpSpLocks/>
        </xdr:cNvGrpSpPr>
      </xdr:nvGrpSpPr>
      <xdr:grpSpPr bwMode="auto">
        <a:xfrm flipH="1">
          <a:off x="13077825" y="11591925"/>
          <a:ext cx="438150" cy="323850"/>
          <a:chOff x="77" y="83"/>
          <a:chExt cx="62" cy="35"/>
        </a:xfrm>
      </xdr:grpSpPr>
      <xdr:cxnSp macro="">
        <xdr:nvCxnSpPr>
          <xdr:cNvPr id="151" name="AutoShape 63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2" name="AutoShape 63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75</xdr:row>
      <xdr:rowOff>85725</xdr:rowOff>
    </xdr:from>
    <xdr:to>
      <xdr:col>29</xdr:col>
      <xdr:colOff>600075</xdr:colOff>
      <xdr:row>77</xdr:row>
      <xdr:rowOff>85725</xdr:rowOff>
    </xdr:to>
    <xdr:grpSp>
      <xdr:nvGrpSpPr>
        <xdr:cNvPr id="153" name="Group 637"/>
        <xdr:cNvGrpSpPr>
          <a:grpSpLocks/>
        </xdr:cNvGrpSpPr>
      </xdr:nvGrpSpPr>
      <xdr:grpSpPr bwMode="auto">
        <a:xfrm flipH="1">
          <a:off x="13077825" y="12563475"/>
          <a:ext cx="438150" cy="323850"/>
          <a:chOff x="77" y="83"/>
          <a:chExt cx="62" cy="35"/>
        </a:xfrm>
      </xdr:grpSpPr>
      <xdr:cxnSp macro="">
        <xdr:nvCxnSpPr>
          <xdr:cNvPr id="154" name="AutoShape 638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" name="AutoShape 639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156" name="Group 640"/>
        <xdr:cNvGrpSpPr>
          <a:grpSpLocks/>
        </xdr:cNvGrpSpPr>
      </xdr:nvGrpSpPr>
      <xdr:grpSpPr bwMode="auto">
        <a:xfrm flipH="1">
          <a:off x="13087350" y="13525500"/>
          <a:ext cx="438150" cy="323850"/>
          <a:chOff x="77" y="83"/>
          <a:chExt cx="62" cy="35"/>
        </a:xfrm>
      </xdr:grpSpPr>
      <xdr:cxnSp macro="">
        <xdr:nvCxnSpPr>
          <xdr:cNvPr id="157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8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87</xdr:row>
      <xdr:rowOff>85725</xdr:rowOff>
    </xdr:from>
    <xdr:to>
      <xdr:col>29</xdr:col>
      <xdr:colOff>600075</xdr:colOff>
      <xdr:row>89</xdr:row>
      <xdr:rowOff>85725</xdr:rowOff>
    </xdr:to>
    <xdr:grpSp>
      <xdr:nvGrpSpPr>
        <xdr:cNvPr id="159" name="Group 643"/>
        <xdr:cNvGrpSpPr>
          <a:grpSpLocks/>
        </xdr:cNvGrpSpPr>
      </xdr:nvGrpSpPr>
      <xdr:grpSpPr bwMode="auto">
        <a:xfrm flipH="1">
          <a:off x="13077825" y="14506575"/>
          <a:ext cx="438150" cy="323850"/>
          <a:chOff x="77" y="83"/>
          <a:chExt cx="62" cy="35"/>
        </a:xfrm>
      </xdr:grpSpPr>
      <xdr:cxnSp macro="">
        <xdr:nvCxnSpPr>
          <xdr:cNvPr id="160" name="AutoShape 64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1" name="AutoShape 64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93</xdr:row>
      <xdr:rowOff>85725</xdr:rowOff>
    </xdr:from>
    <xdr:to>
      <xdr:col>29</xdr:col>
      <xdr:colOff>600075</xdr:colOff>
      <xdr:row>95</xdr:row>
      <xdr:rowOff>85725</xdr:rowOff>
    </xdr:to>
    <xdr:grpSp>
      <xdr:nvGrpSpPr>
        <xdr:cNvPr id="162" name="Group 646"/>
        <xdr:cNvGrpSpPr>
          <a:grpSpLocks/>
        </xdr:cNvGrpSpPr>
      </xdr:nvGrpSpPr>
      <xdr:grpSpPr bwMode="auto">
        <a:xfrm flipH="1">
          <a:off x="13077825" y="15478125"/>
          <a:ext cx="438150" cy="323850"/>
          <a:chOff x="77" y="83"/>
          <a:chExt cx="62" cy="35"/>
        </a:xfrm>
      </xdr:grpSpPr>
      <xdr:cxnSp macro="">
        <xdr:nvCxnSpPr>
          <xdr:cNvPr id="163" name="AutoShape 64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4" name="AutoShape 64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99</xdr:row>
      <xdr:rowOff>85725</xdr:rowOff>
    </xdr:from>
    <xdr:to>
      <xdr:col>29</xdr:col>
      <xdr:colOff>600075</xdr:colOff>
      <xdr:row>101</xdr:row>
      <xdr:rowOff>85725</xdr:rowOff>
    </xdr:to>
    <xdr:grpSp>
      <xdr:nvGrpSpPr>
        <xdr:cNvPr id="165" name="Group 649"/>
        <xdr:cNvGrpSpPr>
          <a:grpSpLocks/>
        </xdr:cNvGrpSpPr>
      </xdr:nvGrpSpPr>
      <xdr:grpSpPr bwMode="auto">
        <a:xfrm flipH="1">
          <a:off x="13077825" y="16449675"/>
          <a:ext cx="438150" cy="323850"/>
          <a:chOff x="77" y="83"/>
          <a:chExt cx="62" cy="35"/>
        </a:xfrm>
      </xdr:grpSpPr>
      <xdr:cxnSp macro="">
        <xdr:nvCxnSpPr>
          <xdr:cNvPr id="166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7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19050</xdr:colOff>
      <xdr:row>11</xdr:row>
      <xdr:rowOff>95250</xdr:rowOff>
    </xdr:from>
    <xdr:to>
      <xdr:col>24</xdr:col>
      <xdr:colOff>0</xdr:colOff>
      <xdr:row>23</xdr:row>
      <xdr:rowOff>95250</xdr:rowOff>
    </xdr:to>
    <xdr:grpSp>
      <xdr:nvGrpSpPr>
        <xdr:cNvPr id="168" name="Group 660"/>
        <xdr:cNvGrpSpPr>
          <a:grpSpLocks/>
        </xdr:cNvGrpSpPr>
      </xdr:nvGrpSpPr>
      <xdr:grpSpPr bwMode="auto">
        <a:xfrm>
          <a:off x="10515600" y="2209800"/>
          <a:ext cx="428625" cy="1943100"/>
          <a:chOff x="859" y="153"/>
          <a:chExt cx="62" cy="204"/>
        </a:xfrm>
      </xdr:grpSpPr>
      <xdr:cxnSp macro="">
        <xdr:nvCxnSpPr>
          <xdr:cNvPr id="169" name="AutoShape 661"/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0" name="AutoShape 662"/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1" name="AutoShape 663"/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19050</xdr:colOff>
      <xdr:row>35</xdr:row>
      <xdr:rowOff>95250</xdr:rowOff>
    </xdr:from>
    <xdr:to>
      <xdr:col>24</xdr:col>
      <xdr:colOff>0</xdr:colOff>
      <xdr:row>47</xdr:row>
      <xdr:rowOff>95250</xdr:rowOff>
    </xdr:to>
    <xdr:grpSp>
      <xdr:nvGrpSpPr>
        <xdr:cNvPr id="172" name="Group 664"/>
        <xdr:cNvGrpSpPr>
          <a:grpSpLocks/>
        </xdr:cNvGrpSpPr>
      </xdr:nvGrpSpPr>
      <xdr:grpSpPr bwMode="auto">
        <a:xfrm>
          <a:off x="10515600" y="6096000"/>
          <a:ext cx="428625" cy="1943100"/>
          <a:chOff x="859" y="153"/>
          <a:chExt cx="62" cy="204"/>
        </a:xfrm>
      </xdr:grpSpPr>
      <xdr:cxnSp macro="">
        <xdr:nvCxnSpPr>
          <xdr:cNvPr id="173" name="AutoShape 665"/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4" name="AutoShape 666"/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5" name="AutoShape 667"/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8</xdr:row>
      <xdr:rowOff>85725</xdr:rowOff>
    </xdr:from>
    <xdr:to>
      <xdr:col>27</xdr:col>
      <xdr:colOff>0</xdr:colOff>
      <xdr:row>14</xdr:row>
      <xdr:rowOff>85725</xdr:rowOff>
    </xdr:to>
    <xdr:grpSp>
      <xdr:nvGrpSpPr>
        <xdr:cNvPr id="176" name="Group 695"/>
        <xdr:cNvGrpSpPr>
          <a:grpSpLocks/>
        </xdr:cNvGrpSpPr>
      </xdr:nvGrpSpPr>
      <xdr:grpSpPr bwMode="auto">
        <a:xfrm>
          <a:off x="11782425" y="1714500"/>
          <a:ext cx="438150" cy="971550"/>
          <a:chOff x="986" y="101"/>
          <a:chExt cx="63" cy="102"/>
        </a:xfrm>
      </xdr:grpSpPr>
      <xdr:cxnSp macro="">
        <xdr:nvCxnSpPr>
          <xdr:cNvPr id="177" name="AutoShape 696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8" name="AutoShape 697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20</xdr:row>
      <xdr:rowOff>85725</xdr:rowOff>
    </xdr:from>
    <xdr:to>
      <xdr:col>27</xdr:col>
      <xdr:colOff>0</xdr:colOff>
      <xdr:row>26</xdr:row>
      <xdr:rowOff>85725</xdr:rowOff>
    </xdr:to>
    <xdr:grpSp>
      <xdr:nvGrpSpPr>
        <xdr:cNvPr id="179" name="Group 698"/>
        <xdr:cNvGrpSpPr>
          <a:grpSpLocks/>
        </xdr:cNvGrpSpPr>
      </xdr:nvGrpSpPr>
      <xdr:grpSpPr bwMode="auto">
        <a:xfrm>
          <a:off x="11782425" y="3657600"/>
          <a:ext cx="438150" cy="971550"/>
          <a:chOff x="986" y="101"/>
          <a:chExt cx="63" cy="102"/>
        </a:xfrm>
      </xdr:grpSpPr>
      <xdr:cxnSp macro="">
        <xdr:nvCxnSpPr>
          <xdr:cNvPr id="180" name="AutoShape 699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1" name="AutoShape 700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32</xdr:row>
      <xdr:rowOff>85725</xdr:rowOff>
    </xdr:from>
    <xdr:to>
      <xdr:col>27</xdr:col>
      <xdr:colOff>0</xdr:colOff>
      <xdr:row>38</xdr:row>
      <xdr:rowOff>85725</xdr:rowOff>
    </xdr:to>
    <xdr:grpSp>
      <xdr:nvGrpSpPr>
        <xdr:cNvPr id="182" name="Group 701"/>
        <xdr:cNvGrpSpPr>
          <a:grpSpLocks/>
        </xdr:cNvGrpSpPr>
      </xdr:nvGrpSpPr>
      <xdr:grpSpPr bwMode="auto">
        <a:xfrm>
          <a:off x="11782425" y="5600700"/>
          <a:ext cx="438150" cy="971550"/>
          <a:chOff x="986" y="101"/>
          <a:chExt cx="63" cy="102"/>
        </a:xfrm>
      </xdr:grpSpPr>
      <xdr:cxnSp macro="">
        <xdr:nvCxnSpPr>
          <xdr:cNvPr id="183" name="AutoShape 702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4" name="AutoShape 703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58</xdr:row>
      <xdr:rowOff>85725</xdr:rowOff>
    </xdr:from>
    <xdr:to>
      <xdr:col>27</xdr:col>
      <xdr:colOff>0</xdr:colOff>
      <xdr:row>64</xdr:row>
      <xdr:rowOff>85725</xdr:rowOff>
    </xdr:to>
    <xdr:grpSp>
      <xdr:nvGrpSpPr>
        <xdr:cNvPr id="185" name="Group 707"/>
        <xdr:cNvGrpSpPr>
          <a:grpSpLocks/>
        </xdr:cNvGrpSpPr>
      </xdr:nvGrpSpPr>
      <xdr:grpSpPr bwMode="auto">
        <a:xfrm>
          <a:off x="11782425" y="9810750"/>
          <a:ext cx="438150" cy="971550"/>
          <a:chOff x="986" y="101"/>
          <a:chExt cx="63" cy="102"/>
        </a:xfrm>
      </xdr:grpSpPr>
      <xdr:cxnSp macro="">
        <xdr:nvCxnSpPr>
          <xdr:cNvPr id="186" name="AutoShape 708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AutoShape 709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0</xdr:colOff>
      <xdr:row>70</xdr:row>
      <xdr:rowOff>76200</xdr:rowOff>
    </xdr:from>
    <xdr:to>
      <xdr:col>26</xdr:col>
      <xdr:colOff>428625</xdr:colOff>
      <xdr:row>76</xdr:row>
      <xdr:rowOff>76200</xdr:rowOff>
    </xdr:to>
    <xdr:grpSp>
      <xdr:nvGrpSpPr>
        <xdr:cNvPr id="188" name="Group 710"/>
        <xdr:cNvGrpSpPr>
          <a:grpSpLocks/>
        </xdr:cNvGrpSpPr>
      </xdr:nvGrpSpPr>
      <xdr:grpSpPr bwMode="auto">
        <a:xfrm>
          <a:off x="11772900" y="11744325"/>
          <a:ext cx="428625" cy="971550"/>
          <a:chOff x="986" y="101"/>
          <a:chExt cx="63" cy="102"/>
        </a:xfrm>
      </xdr:grpSpPr>
      <xdr:cxnSp macro="">
        <xdr:nvCxnSpPr>
          <xdr:cNvPr id="189" name="AutoShape 711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0" name="AutoShape 712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82</xdr:row>
      <xdr:rowOff>85725</xdr:rowOff>
    </xdr:from>
    <xdr:to>
      <xdr:col>27</xdr:col>
      <xdr:colOff>0</xdr:colOff>
      <xdr:row>88</xdr:row>
      <xdr:rowOff>85725</xdr:rowOff>
    </xdr:to>
    <xdr:grpSp>
      <xdr:nvGrpSpPr>
        <xdr:cNvPr id="191" name="Group 713"/>
        <xdr:cNvGrpSpPr>
          <a:grpSpLocks/>
        </xdr:cNvGrpSpPr>
      </xdr:nvGrpSpPr>
      <xdr:grpSpPr bwMode="auto">
        <a:xfrm>
          <a:off x="11782425" y="13696950"/>
          <a:ext cx="438150" cy="971550"/>
          <a:chOff x="986" y="101"/>
          <a:chExt cx="63" cy="102"/>
        </a:xfrm>
      </xdr:grpSpPr>
      <xdr:cxnSp macro="">
        <xdr:nvCxnSpPr>
          <xdr:cNvPr id="192" name="AutoShape 714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3" name="AutoShape 715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94</xdr:row>
      <xdr:rowOff>85725</xdr:rowOff>
    </xdr:from>
    <xdr:to>
      <xdr:col>27</xdr:col>
      <xdr:colOff>0</xdr:colOff>
      <xdr:row>100</xdr:row>
      <xdr:rowOff>85725</xdr:rowOff>
    </xdr:to>
    <xdr:grpSp>
      <xdr:nvGrpSpPr>
        <xdr:cNvPr id="194" name="Group 716"/>
        <xdr:cNvGrpSpPr>
          <a:grpSpLocks/>
        </xdr:cNvGrpSpPr>
      </xdr:nvGrpSpPr>
      <xdr:grpSpPr bwMode="auto">
        <a:xfrm>
          <a:off x="11782425" y="15640050"/>
          <a:ext cx="438150" cy="971550"/>
          <a:chOff x="986" y="101"/>
          <a:chExt cx="63" cy="102"/>
        </a:xfrm>
      </xdr:grpSpPr>
      <xdr:cxnSp macro="">
        <xdr:nvCxnSpPr>
          <xdr:cNvPr id="195" name="AutoShape 717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6" name="AutoShape 718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43</xdr:row>
      <xdr:rowOff>85725</xdr:rowOff>
    </xdr:from>
    <xdr:to>
      <xdr:col>2</xdr:col>
      <xdr:colOff>600075</xdr:colOff>
      <xdr:row>45</xdr:row>
      <xdr:rowOff>85725</xdr:rowOff>
    </xdr:to>
    <xdr:grpSp>
      <xdr:nvGrpSpPr>
        <xdr:cNvPr id="197" name="Group 720"/>
        <xdr:cNvGrpSpPr>
          <a:grpSpLocks/>
        </xdr:cNvGrpSpPr>
      </xdr:nvGrpSpPr>
      <xdr:grpSpPr bwMode="auto">
        <a:xfrm>
          <a:off x="781050" y="7381875"/>
          <a:ext cx="438150" cy="323850"/>
          <a:chOff x="77" y="83"/>
          <a:chExt cx="62" cy="35"/>
        </a:xfrm>
      </xdr:grpSpPr>
      <xdr:cxnSp macro="">
        <xdr:nvCxnSpPr>
          <xdr:cNvPr id="198" name="AutoShape 72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9" name="AutoShape 72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49</xdr:row>
      <xdr:rowOff>85725</xdr:rowOff>
    </xdr:from>
    <xdr:to>
      <xdr:col>2</xdr:col>
      <xdr:colOff>600075</xdr:colOff>
      <xdr:row>51</xdr:row>
      <xdr:rowOff>85725</xdr:rowOff>
    </xdr:to>
    <xdr:grpSp>
      <xdr:nvGrpSpPr>
        <xdr:cNvPr id="200" name="Group 723"/>
        <xdr:cNvGrpSpPr>
          <a:grpSpLocks/>
        </xdr:cNvGrpSpPr>
      </xdr:nvGrpSpPr>
      <xdr:grpSpPr bwMode="auto">
        <a:xfrm>
          <a:off x="781050" y="8353425"/>
          <a:ext cx="438150" cy="323850"/>
          <a:chOff x="77" y="83"/>
          <a:chExt cx="62" cy="35"/>
        </a:xfrm>
      </xdr:grpSpPr>
      <xdr:cxnSp macro="">
        <xdr:nvCxnSpPr>
          <xdr:cNvPr id="201" name="AutoShape 72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2" name="AutoShape 72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9525</xdr:colOff>
      <xdr:row>17</xdr:row>
      <xdr:rowOff>85725</xdr:rowOff>
    </xdr:from>
    <xdr:to>
      <xdr:col>20</xdr:col>
      <xdr:colOff>600075</xdr:colOff>
      <xdr:row>41</xdr:row>
      <xdr:rowOff>85725</xdr:rowOff>
    </xdr:to>
    <xdr:grpSp>
      <xdr:nvGrpSpPr>
        <xdr:cNvPr id="203" name="Group 729"/>
        <xdr:cNvGrpSpPr>
          <a:grpSpLocks/>
        </xdr:cNvGrpSpPr>
      </xdr:nvGrpSpPr>
      <xdr:grpSpPr bwMode="auto">
        <a:xfrm>
          <a:off x="9239250" y="3171825"/>
          <a:ext cx="438150" cy="3886200"/>
          <a:chOff x="730" y="254"/>
          <a:chExt cx="62" cy="408"/>
        </a:xfrm>
      </xdr:grpSpPr>
      <xdr:cxnSp macro="">
        <xdr:nvCxnSpPr>
          <xdr:cNvPr id="204" name="AutoShape 730"/>
          <xdr:cNvCxnSpPr>
            <a:cxnSpLocks noChangeShapeType="1"/>
          </xdr:cNvCxnSpPr>
        </xdr:nvCxnSpPr>
        <xdr:spPr bwMode="auto">
          <a:xfrm rot="5400000">
            <a:off x="675" y="340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5" name="AutoShape 731"/>
          <xdr:cNvCxnSpPr>
            <a:cxnSpLocks noChangeShapeType="1"/>
          </xdr:cNvCxnSpPr>
        </xdr:nvCxnSpPr>
        <xdr:spPr bwMode="auto">
          <a:xfrm rot="5400000" flipH="1">
            <a:off x="6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6" name="AutoShape 732"/>
          <xdr:cNvCxnSpPr>
            <a:cxnSpLocks noChangeShapeType="1"/>
          </xdr:cNvCxnSpPr>
        </xdr:nvCxnSpPr>
        <xdr:spPr bwMode="auto">
          <a:xfrm flipH="1">
            <a:off x="730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49</xdr:row>
      <xdr:rowOff>85725</xdr:rowOff>
    </xdr:from>
    <xdr:to>
      <xdr:col>29</xdr:col>
      <xdr:colOff>600075</xdr:colOff>
      <xdr:row>51</xdr:row>
      <xdr:rowOff>85725</xdr:rowOff>
    </xdr:to>
    <xdr:grpSp>
      <xdr:nvGrpSpPr>
        <xdr:cNvPr id="207" name="Group 733"/>
        <xdr:cNvGrpSpPr>
          <a:grpSpLocks/>
        </xdr:cNvGrpSpPr>
      </xdr:nvGrpSpPr>
      <xdr:grpSpPr bwMode="auto">
        <a:xfrm flipH="1">
          <a:off x="13077825" y="8353425"/>
          <a:ext cx="438150" cy="323850"/>
          <a:chOff x="77" y="83"/>
          <a:chExt cx="62" cy="35"/>
        </a:xfrm>
      </xdr:grpSpPr>
      <xdr:cxnSp macro="">
        <xdr:nvCxnSpPr>
          <xdr:cNvPr id="208" name="AutoShape 73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9" name="AutoShape 73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57</xdr:row>
      <xdr:rowOff>85725</xdr:rowOff>
    </xdr:from>
    <xdr:to>
      <xdr:col>29</xdr:col>
      <xdr:colOff>600075</xdr:colOff>
      <xdr:row>59</xdr:row>
      <xdr:rowOff>85725</xdr:rowOff>
    </xdr:to>
    <xdr:grpSp>
      <xdr:nvGrpSpPr>
        <xdr:cNvPr id="210" name="Group 736"/>
        <xdr:cNvGrpSpPr>
          <a:grpSpLocks/>
        </xdr:cNvGrpSpPr>
      </xdr:nvGrpSpPr>
      <xdr:grpSpPr bwMode="auto">
        <a:xfrm flipH="1">
          <a:off x="13077825" y="9648825"/>
          <a:ext cx="438150" cy="323850"/>
          <a:chOff x="77" y="83"/>
          <a:chExt cx="62" cy="35"/>
        </a:xfrm>
      </xdr:grpSpPr>
      <xdr:cxnSp macro="">
        <xdr:nvCxnSpPr>
          <xdr:cNvPr id="211" name="AutoShape 73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2" name="AutoShape 73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63</xdr:row>
      <xdr:rowOff>85725</xdr:rowOff>
    </xdr:from>
    <xdr:to>
      <xdr:col>30</xdr:col>
      <xdr:colOff>0</xdr:colOff>
      <xdr:row>65</xdr:row>
      <xdr:rowOff>85725</xdr:rowOff>
    </xdr:to>
    <xdr:grpSp>
      <xdr:nvGrpSpPr>
        <xdr:cNvPr id="213" name="Group 739"/>
        <xdr:cNvGrpSpPr>
          <a:grpSpLocks/>
        </xdr:cNvGrpSpPr>
      </xdr:nvGrpSpPr>
      <xdr:grpSpPr bwMode="auto">
        <a:xfrm flipH="1">
          <a:off x="13077825" y="10620375"/>
          <a:ext cx="438150" cy="323850"/>
          <a:chOff x="77" y="83"/>
          <a:chExt cx="62" cy="35"/>
        </a:xfrm>
      </xdr:grpSpPr>
      <xdr:cxnSp macro="">
        <xdr:nvCxnSpPr>
          <xdr:cNvPr id="214" name="AutoShape 74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5" name="AutoShape 74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69</xdr:row>
      <xdr:rowOff>85725</xdr:rowOff>
    </xdr:from>
    <xdr:to>
      <xdr:col>29</xdr:col>
      <xdr:colOff>600075</xdr:colOff>
      <xdr:row>71</xdr:row>
      <xdr:rowOff>85725</xdr:rowOff>
    </xdr:to>
    <xdr:grpSp>
      <xdr:nvGrpSpPr>
        <xdr:cNvPr id="216" name="Group 742"/>
        <xdr:cNvGrpSpPr>
          <a:grpSpLocks/>
        </xdr:cNvGrpSpPr>
      </xdr:nvGrpSpPr>
      <xdr:grpSpPr bwMode="auto">
        <a:xfrm flipH="1">
          <a:off x="13077825" y="11591925"/>
          <a:ext cx="438150" cy="323850"/>
          <a:chOff x="77" y="83"/>
          <a:chExt cx="62" cy="35"/>
        </a:xfrm>
      </xdr:grpSpPr>
      <xdr:cxnSp macro="">
        <xdr:nvCxnSpPr>
          <xdr:cNvPr id="217" name="AutoShape 74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8" name="AutoShape 74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0</xdr:colOff>
      <xdr:row>44</xdr:row>
      <xdr:rowOff>95250</xdr:rowOff>
    </xdr:from>
    <xdr:to>
      <xdr:col>26</xdr:col>
      <xdr:colOff>428625</xdr:colOff>
      <xdr:row>50</xdr:row>
      <xdr:rowOff>95250</xdr:rowOff>
    </xdr:to>
    <xdr:grpSp>
      <xdr:nvGrpSpPr>
        <xdr:cNvPr id="219" name="Group 749"/>
        <xdr:cNvGrpSpPr>
          <a:grpSpLocks/>
        </xdr:cNvGrpSpPr>
      </xdr:nvGrpSpPr>
      <xdr:grpSpPr bwMode="auto">
        <a:xfrm>
          <a:off x="11772900" y="7553325"/>
          <a:ext cx="428625" cy="971550"/>
          <a:chOff x="986" y="101"/>
          <a:chExt cx="63" cy="102"/>
        </a:xfrm>
      </xdr:grpSpPr>
      <xdr:cxnSp macro="">
        <xdr:nvCxnSpPr>
          <xdr:cNvPr id="220" name="AutoShape 750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1" name="AutoShape 751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37</xdr:row>
      <xdr:rowOff>85725</xdr:rowOff>
    </xdr:from>
    <xdr:to>
      <xdr:col>3</xdr:col>
      <xdr:colOff>0</xdr:colOff>
      <xdr:row>39</xdr:row>
      <xdr:rowOff>85725</xdr:rowOff>
    </xdr:to>
    <xdr:grpSp>
      <xdr:nvGrpSpPr>
        <xdr:cNvPr id="223" name="Group 478"/>
        <xdr:cNvGrpSpPr>
          <a:grpSpLocks/>
        </xdr:cNvGrpSpPr>
      </xdr:nvGrpSpPr>
      <xdr:grpSpPr bwMode="auto">
        <a:xfrm>
          <a:off x="781050" y="6410325"/>
          <a:ext cx="438150" cy="323850"/>
          <a:chOff x="77" y="83"/>
          <a:chExt cx="62" cy="35"/>
        </a:xfrm>
      </xdr:grpSpPr>
      <xdr:cxnSp macro="">
        <xdr:nvCxnSpPr>
          <xdr:cNvPr id="224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5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43</xdr:row>
      <xdr:rowOff>85725</xdr:rowOff>
    </xdr:from>
    <xdr:to>
      <xdr:col>3</xdr:col>
      <xdr:colOff>0</xdr:colOff>
      <xdr:row>45</xdr:row>
      <xdr:rowOff>85725</xdr:rowOff>
    </xdr:to>
    <xdr:grpSp>
      <xdr:nvGrpSpPr>
        <xdr:cNvPr id="226" name="Group 478"/>
        <xdr:cNvGrpSpPr>
          <a:grpSpLocks/>
        </xdr:cNvGrpSpPr>
      </xdr:nvGrpSpPr>
      <xdr:grpSpPr bwMode="auto">
        <a:xfrm>
          <a:off x="781050" y="7381875"/>
          <a:ext cx="438150" cy="323850"/>
          <a:chOff x="77" y="83"/>
          <a:chExt cx="62" cy="35"/>
        </a:xfrm>
      </xdr:grpSpPr>
      <xdr:cxnSp macro="">
        <xdr:nvCxnSpPr>
          <xdr:cNvPr id="227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8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49</xdr:row>
      <xdr:rowOff>85725</xdr:rowOff>
    </xdr:from>
    <xdr:to>
      <xdr:col>3</xdr:col>
      <xdr:colOff>0</xdr:colOff>
      <xdr:row>51</xdr:row>
      <xdr:rowOff>85725</xdr:rowOff>
    </xdr:to>
    <xdr:grpSp>
      <xdr:nvGrpSpPr>
        <xdr:cNvPr id="229" name="Group 478"/>
        <xdr:cNvGrpSpPr>
          <a:grpSpLocks/>
        </xdr:cNvGrpSpPr>
      </xdr:nvGrpSpPr>
      <xdr:grpSpPr bwMode="auto">
        <a:xfrm>
          <a:off x="781050" y="8353425"/>
          <a:ext cx="438150" cy="323850"/>
          <a:chOff x="77" y="83"/>
          <a:chExt cx="62" cy="35"/>
        </a:xfrm>
      </xdr:grpSpPr>
      <xdr:cxnSp macro="">
        <xdr:nvCxnSpPr>
          <xdr:cNvPr id="230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1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57</xdr:row>
      <xdr:rowOff>85725</xdr:rowOff>
    </xdr:from>
    <xdr:to>
      <xdr:col>3</xdr:col>
      <xdr:colOff>0</xdr:colOff>
      <xdr:row>59</xdr:row>
      <xdr:rowOff>85725</xdr:rowOff>
    </xdr:to>
    <xdr:grpSp>
      <xdr:nvGrpSpPr>
        <xdr:cNvPr id="232" name="Group 478"/>
        <xdr:cNvGrpSpPr>
          <a:grpSpLocks/>
        </xdr:cNvGrpSpPr>
      </xdr:nvGrpSpPr>
      <xdr:grpSpPr bwMode="auto">
        <a:xfrm>
          <a:off x="781050" y="9648825"/>
          <a:ext cx="438150" cy="323850"/>
          <a:chOff x="77" y="83"/>
          <a:chExt cx="62" cy="35"/>
        </a:xfrm>
      </xdr:grpSpPr>
      <xdr:cxnSp macro="">
        <xdr:nvCxnSpPr>
          <xdr:cNvPr id="233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4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81</xdr:row>
      <xdr:rowOff>85725</xdr:rowOff>
    </xdr:from>
    <xdr:to>
      <xdr:col>3</xdr:col>
      <xdr:colOff>0</xdr:colOff>
      <xdr:row>83</xdr:row>
      <xdr:rowOff>85725</xdr:rowOff>
    </xdr:to>
    <xdr:grpSp>
      <xdr:nvGrpSpPr>
        <xdr:cNvPr id="235" name="Group 490"/>
        <xdr:cNvGrpSpPr>
          <a:grpSpLocks/>
        </xdr:cNvGrpSpPr>
      </xdr:nvGrpSpPr>
      <xdr:grpSpPr bwMode="auto">
        <a:xfrm>
          <a:off x="781050" y="13535025"/>
          <a:ext cx="438150" cy="323850"/>
          <a:chOff x="77" y="83"/>
          <a:chExt cx="62" cy="35"/>
        </a:xfrm>
      </xdr:grpSpPr>
      <xdr:cxnSp macro="">
        <xdr:nvCxnSpPr>
          <xdr:cNvPr id="236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7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81</xdr:row>
      <xdr:rowOff>85725</xdr:rowOff>
    </xdr:from>
    <xdr:to>
      <xdr:col>3</xdr:col>
      <xdr:colOff>0</xdr:colOff>
      <xdr:row>83</xdr:row>
      <xdr:rowOff>85725</xdr:rowOff>
    </xdr:to>
    <xdr:grpSp>
      <xdr:nvGrpSpPr>
        <xdr:cNvPr id="238" name="Group 478"/>
        <xdr:cNvGrpSpPr>
          <a:grpSpLocks/>
        </xdr:cNvGrpSpPr>
      </xdr:nvGrpSpPr>
      <xdr:grpSpPr bwMode="auto">
        <a:xfrm>
          <a:off x="781050" y="13535025"/>
          <a:ext cx="438150" cy="323850"/>
          <a:chOff x="77" y="83"/>
          <a:chExt cx="62" cy="35"/>
        </a:xfrm>
      </xdr:grpSpPr>
      <xdr:cxnSp macro="">
        <xdr:nvCxnSpPr>
          <xdr:cNvPr id="239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0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31</xdr:row>
      <xdr:rowOff>85725</xdr:rowOff>
    </xdr:from>
    <xdr:to>
      <xdr:col>30</xdr:col>
      <xdr:colOff>0</xdr:colOff>
      <xdr:row>33</xdr:row>
      <xdr:rowOff>85725</xdr:rowOff>
    </xdr:to>
    <xdr:grpSp>
      <xdr:nvGrpSpPr>
        <xdr:cNvPr id="241" name="Group 628"/>
        <xdr:cNvGrpSpPr>
          <a:grpSpLocks/>
        </xdr:cNvGrpSpPr>
      </xdr:nvGrpSpPr>
      <xdr:grpSpPr bwMode="auto">
        <a:xfrm flipH="1">
          <a:off x="13077825" y="5438775"/>
          <a:ext cx="438150" cy="323850"/>
          <a:chOff x="77" y="83"/>
          <a:chExt cx="62" cy="35"/>
        </a:xfrm>
      </xdr:grpSpPr>
      <xdr:cxnSp macro="">
        <xdr:nvCxnSpPr>
          <xdr:cNvPr id="242" name="AutoShape 62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3" name="AutoShape 63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31</xdr:row>
      <xdr:rowOff>85725</xdr:rowOff>
    </xdr:from>
    <xdr:to>
      <xdr:col>30</xdr:col>
      <xdr:colOff>0</xdr:colOff>
      <xdr:row>33</xdr:row>
      <xdr:rowOff>85725</xdr:rowOff>
    </xdr:to>
    <xdr:grpSp>
      <xdr:nvGrpSpPr>
        <xdr:cNvPr id="244" name="Group 736"/>
        <xdr:cNvGrpSpPr>
          <a:grpSpLocks/>
        </xdr:cNvGrpSpPr>
      </xdr:nvGrpSpPr>
      <xdr:grpSpPr bwMode="auto">
        <a:xfrm flipH="1">
          <a:off x="13077825" y="5438775"/>
          <a:ext cx="438150" cy="323850"/>
          <a:chOff x="77" y="83"/>
          <a:chExt cx="62" cy="35"/>
        </a:xfrm>
      </xdr:grpSpPr>
      <xdr:cxnSp macro="">
        <xdr:nvCxnSpPr>
          <xdr:cNvPr id="245" name="AutoShape 73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6" name="AutoShape 73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</xdr:row>
      <xdr:rowOff>85725</xdr:rowOff>
    </xdr:from>
    <xdr:to>
      <xdr:col>30</xdr:col>
      <xdr:colOff>0</xdr:colOff>
      <xdr:row>9</xdr:row>
      <xdr:rowOff>85725</xdr:rowOff>
    </xdr:to>
    <xdr:grpSp>
      <xdr:nvGrpSpPr>
        <xdr:cNvPr id="247" name="Group 616"/>
        <xdr:cNvGrpSpPr>
          <a:grpSpLocks/>
        </xdr:cNvGrpSpPr>
      </xdr:nvGrpSpPr>
      <xdr:grpSpPr bwMode="auto">
        <a:xfrm flipH="1">
          <a:off x="13077825" y="1552575"/>
          <a:ext cx="438150" cy="323850"/>
          <a:chOff x="77" y="83"/>
          <a:chExt cx="62" cy="35"/>
        </a:xfrm>
      </xdr:grpSpPr>
      <xdr:cxnSp macro="">
        <xdr:nvCxnSpPr>
          <xdr:cNvPr id="248" name="AutoShape 61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9" name="AutoShape 61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</xdr:row>
      <xdr:rowOff>85725</xdr:rowOff>
    </xdr:from>
    <xdr:to>
      <xdr:col>30</xdr:col>
      <xdr:colOff>0</xdr:colOff>
      <xdr:row>9</xdr:row>
      <xdr:rowOff>85725</xdr:rowOff>
    </xdr:to>
    <xdr:grpSp>
      <xdr:nvGrpSpPr>
        <xdr:cNvPr id="250" name="Group 628"/>
        <xdr:cNvGrpSpPr>
          <a:grpSpLocks/>
        </xdr:cNvGrpSpPr>
      </xdr:nvGrpSpPr>
      <xdr:grpSpPr bwMode="auto">
        <a:xfrm flipH="1">
          <a:off x="13077825" y="1552575"/>
          <a:ext cx="438150" cy="323850"/>
          <a:chOff x="77" y="83"/>
          <a:chExt cx="62" cy="35"/>
        </a:xfrm>
      </xdr:grpSpPr>
      <xdr:cxnSp macro="">
        <xdr:nvCxnSpPr>
          <xdr:cNvPr id="251" name="AutoShape 62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2" name="AutoShape 63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</xdr:row>
      <xdr:rowOff>85725</xdr:rowOff>
    </xdr:from>
    <xdr:to>
      <xdr:col>30</xdr:col>
      <xdr:colOff>0</xdr:colOff>
      <xdr:row>9</xdr:row>
      <xdr:rowOff>85725</xdr:rowOff>
    </xdr:to>
    <xdr:grpSp>
      <xdr:nvGrpSpPr>
        <xdr:cNvPr id="253" name="Group 736"/>
        <xdr:cNvGrpSpPr>
          <a:grpSpLocks/>
        </xdr:cNvGrpSpPr>
      </xdr:nvGrpSpPr>
      <xdr:grpSpPr bwMode="auto">
        <a:xfrm flipH="1">
          <a:off x="13077825" y="1552575"/>
          <a:ext cx="438150" cy="323850"/>
          <a:chOff x="77" y="83"/>
          <a:chExt cx="62" cy="35"/>
        </a:xfrm>
      </xdr:grpSpPr>
      <xdr:cxnSp macro="">
        <xdr:nvCxnSpPr>
          <xdr:cNvPr id="254" name="AutoShape 73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5" name="AutoShape 73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63</xdr:row>
      <xdr:rowOff>85725</xdr:rowOff>
    </xdr:from>
    <xdr:to>
      <xdr:col>3</xdr:col>
      <xdr:colOff>0</xdr:colOff>
      <xdr:row>65</xdr:row>
      <xdr:rowOff>85725</xdr:rowOff>
    </xdr:to>
    <xdr:grpSp>
      <xdr:nvGrpSpPr>
        <xdr:cNvPr id="256" name="Group 490"/>
        <xdr:cNvGrpSpPr>
          <a:grpSpLocks/>
        </xdr:cNvGrpSpPr>
      </xdr:nvGrpSpPr>
      <xdr:grpSpPr bwMode="auto">
        <a:xfrm>
          <a:off x="781050" y="10620375"/>
          <a:ext cx="438150" cy="323850"/>
          <a:chOff x="77" y="83"/>
          <a:chExt cx="62" cy="35"/>
        </a:xfrm>
      </xdr:grpSpPr>
      <xdr:cxnSp macro="">
        <xdr:nvCxnSpPr>
          <xdr:cNvPr id="257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8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63</xdr:row>
      <xdr:rowOff>85725</xdr:rowOff>
    </xdr:from>
    <xdr:to>
      <xdr:col>3</xdr:col>
      <xdr:colOff>0</xdr:colOff>
      <xdr:row>65</xdr:row>
      <xdr:rowOff>85725</xdr:rowOff>
    </xdr:to>
    <xdr:grpSp>
      <xdr:nvGrpSpPr>
        <xdr:cNvPr id="259" name="Group 478"/>
        <xdr:cNvGrpSpPr>
          <a:grpSpLocks/>
        </xdr:cNvGrpSpPr>
      </xdr:nvGrpSpPr>
      <xdr:grpSpPr bwMode="auto">
        <a:xfrm>
          <a:off x="781050" y="10620375"/>
          <a:ext cx="438150" cy="323850"/>
          <a:chOff x="77" y="83"/>
          <a:chExt cx="62" cy="35"/>
        </a:xfrm>
      </xdr:grpSpPr>
      <xdr:cxnSp macro="">
        <xdr:nvCxnSpPr>
          <xdr:cNvPr id="260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1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69</xdr:row>
      <xdr:rowOff>85725</xdr:rowOff>
    </xdr:from>
    <xdr:to>
      <xdr:col>3</xdr:col>
      <xdr:colOff>0</xdr:colOff>
      <xdr:row>71</xdr:row>
      <xdr:rowOff>85725</xdr:rowOff>
    </xdr:to>
    <xdr:grpSp>
      <xdr:nvGrpSpPr>
        <xdr:cNvPr id="262" name="Group 493"/>
        <xdr:cNvGrpSpPr>
          <a:grpSpLocks/>
        </xdr:cNvGrpSpPr>
      </xdr:nvGrpSpPr>
      <xdr:grpSpPr bwMode="auto">
        <a:xfrm>
          <a:off x="781050" y="11591925"/>
          <a:ext cx="438150" cy="323850"/>
          <a:chOff x="77" y="83"/>
          <a:chExt cx="62" cy="35"/>
        </a:xfrm>
      </xdr:grpSpPr>
      <xdr:cxnSp macro="">
        <xdr:nvCxnSpPr>
          <xdr:cNvPr id="263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4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69</xdr:row>
      <xdr:rowOff>85725</xdr:rowOff>
    </xdr:from>
    <xdr:to>
      <xdr:col>3</xdr:col>
      <xdr:colOff>0</xdr:colOff>
      <xdr:row>71</xdr:row>
      <xdr:rowOff>85725</xdr:rowOff>
    </xdr:to>
    <xdr:grpSp>
      <xdr:nvGrpSpPr>
        <xdr:cNvPr id="265" name="Group 490"/>
        <xdr:cNvGrpSpPr>
          <a:grpSpLocks/>
        </xdr:cNvGrpSpPr>
      </xdr:nvGrpSpPr>
      <xdr:grpSpPr bwMode="auto">
        <a:xfrm>
          <a:off x="781050" y="11591925"/>
          <a:ext cx="438150" cy="323850"/>
          <a:chOff x="77" y="83"/>
          <a:chExt cx="62" cy="35"/>
        </a:xfrm>
      </xdr:grpSpPr>
      <xdr:cxnSp macro="">
        <xdr:nvCxnSpPr>
          <xdr:cNvPr id="266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7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69</xdr:row>
      <xdr:rowOff>85725</xdr:rowOff>
    </xdr:from>
    <xdr:to>
      <xdr:col>3</xdr:col>
      <xdr:colOff>0</xdr:colOff>
      <xdr:row>71</xdr:row>
      <xdr:rowOff>85725</xdr:rowOff>
    </xdr:to>
    <xdr:grpSp>
      <xdr:nvGrpSpPr>
        <xdr:cNvPr id="268" name="Group 478"/>
        <xdr:cNvGrpSpPr>
          <a:grpSpLocks/>
        </xdr:cNvGrpSpPr>
      </xdr:nvGrpSpPr>
      <xdr:grpSpPr bwMode="auto">
        <a:xfrm>
          <a:off x="781050" y="11591925"/>
          <a:ext cx="438150" cy="323850"/>
          <a:chOff x="77" y="83"/>
          <a:chExt cx="62" cy="35"/>
        </a:xfrm>
      </xdr:grpSpPr>
      <xdr:cxnSp macro="">
        <xdr:nvCxnSpPr>
          <xdr:cNvPr id="269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0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75</xdr:row>
      <xdr:rowOff>85725</xdr:rowOff>
    </xdr:from>
    <xdr:to>
      <xdr:col>3</xdr:col>
      <xdr:colOff>0</xdr:colOff>
      <xdr:row>77</xdr:row>
      <xdr:rowOff>85725</xdr:rowOff>
    </xdr:to>
    <xdr:grpSp>
      <xdr:nvGrpSpPr>
        <xdr:cNvPr id="271" name="Group 493"/>
        <xdr:cNvGrpSpPr>
          <a:grpSpLocks/>
        </xdr:cNvGrpSpPr>
      </xdr:nvGrpSpPr>
      <xdr:grpSpPr bwMode="auto">
        <a:xfrm>
          <a:off x="781050" y="12563475"/>
          <a:ext cx="438150" cy="323850"/>
          <a:chOff x="77" y="83"/>
          <a:chExt cx="62" cy="35"/>
        </a:xfrm>
      </xdr:grpSpPr>
      <xdr:cxnSp macro="">
        <xdr:nvCxnSpPr>
          <xdr:cNvPr id="272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3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75</xdr:row>
      <xdr:rowOff>85725</xdr:rowOff>
    </xdr:from>
    <xdr:to>
      <xdr:col>3</xdr:col>
      <xdr:colOff>0</xdr:colOff>
      <xdr:row>77</xdr:row>
      <xdr:rowOff>85725</xdr:rowOff>
    </xdr:to>
    <xdr:grpSp>
      <xdr:nvGrpSpPr>
        <xdr:cNvPr id="274" name="Group 490"/>
        <xdr:cNvGrpSpPr>
          <a:grpSpLocks/>
        </xdr:cNvGrpSpPr>
      </xdr:nvGrpSpPr>
      <xdr:grpSpPr bwMode="auto">
        <a:xfrm>
          <a:off x="781050" y="12563475"/>
          <a:ext cx="438150" cy="323850"/>
          <a:chOff x="77" y="83"/>
          <a:chExt cx="62" cy="35"/>
        </a:xfrm>
      </xdr:grpSpPr>
      <xdr:cxnSp macro="">
        <xdr:nvCxnSpPr>
          <xdr:cNvPr id="275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6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75</xdr:row>
      <xdr:rowOff>85725</xdr:rowOff>
    </xdr:from>
    <xdr:to>
      <xdr:col>3</xdr:col>
      <xdr:colOff>0</xdr:colOff>
      <xdr:row>77</xdr:row>
      <xdr:rowOff>85725</xdr:rowOff>
    </xdr:to>
    <xdr:grpSp>
      <xdr:nvGrpSpPr>
        <xdr:cNvPr id="277" name="Group 478"/>
        <xdr:cNvGrpSpPr>
          <a:grpSpLocks/>
        </xdr:cNvGrpSpPr>
      </xdr:nvGrpSpPr>
      <xdr:grpSpPr bwMode="auto">
        <a:xfrm>
          <a:off x="781050" y="12563475"/>
          <a:ext cx="438150" cy="323850"/>
          <a:chOff x="77" y="83"/>
          <a:chExt cx="62" cy="35"/>
        </a:xfrm>
      </xdr:grpSpPr>
      <xdr:cxnSp macro="">
        <xdr:nvCxnSpPr>
          <xdr:cNvPr id="278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9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87</xdr:row>
      <xdr:rowOff>85725</xdr:rowOff>
    </xdr:from>
    <xdr:to>
      <xdr:col>3</xdr:col>
      <xdr:colOff>0</xdr:colOff>
      <xdr:row>89</xdr:row>
      <xdr:rowOff>85725</xdr:rowOff>
    </xdr:to>
    <xdr:grpSp>
      <xdr:nvGrpSpPr>
        <xdr:cNvPr id="280" name="Group 493"/>
        <xdr:cNvGrpSpPr>
          <a:grpSpLocks/>
        </xdr:cNvGrpSpPr>
      </xdr:nvGrpSpPr>
      <xdr:grpSpPr bwMode="auto">
        <a:xfrm>
          <a:off x="781050" y="14506575"/>
          <a:ext cx="438150" cy="323850"/>
          <a:chOff x="77" y="83"/>
          <a:chExt cx="62" cy="35"/>
        </a:xfrm>
      </xdr:grpSpPr>
      <xdr:cxnSp macro="">
        <xdr:nvCxnSpPr>
          <xdr:cNvPr id="281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2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87</xdr:row>
      <xdr:rowOff>85725</xdr:rowOff>
    </xdr:from>
    <xdr:to>
      <xdr:col>3</xdr:col>
      <xdr:colOff>0</xdr:colOff>
      <xdr:row>89</xdr:row>
      <xdr:rowOff>85725</xdr:rowOff>
    </xdr:to>
    <xdr:grpSp>
      <xdr:nvGrpSpPr>
        <xdr:cNvPr id="283" name="Group 490"/>
        <xdr:cNvGrpSpPr>
          <a:grpSpLocks/>
        </xdr:cNvGrpSpPr>
      </xdr:nvGrpSpPr>
      <xdr:grpSpPr bwMode="auto">
        <a:xfrm>
          <a:off x="781050" y="14506575"/>
          <a:ext cx="438150" cy="323850"/>
          <a:chOff x="77" y="83"/>
          <a:chExt cx="62" cy="35"/>
        </a:xfrm>
      </xdr:grpSpPr>
      <xdr:cxnSp macro="">
        <xdr:nvCxnSpPr>
          <xdr:cNvPr id="284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5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87</xdr:row>
      <xdr:rowOff>85725</xdr:rowOff>
    </xdr:from>
    <xdr:to>
      <xdr:col>3</xdr:col>
      <xdr:colOff>0</xdr:colOff>
      <xdr:row>89</xdr:row>
      <xdr:rowOff>85725</xdr:rowOff>
    </xdr:to>
    <xdr:grpSp>
      <xdr:nvGrpSpPr>
        <xdr:cNvPr id="286" name="Group 478"/>
        <xdr:cNvGrpSpPr>
          <a:grpSpLocks/>
        </xdr:cNvGrpSpPr>
      </xdr:nvGrpSpPr>
      <xdr:grpSpPr bwMode="auto">
        <a:xfrm>
          <a:off x="781050" y="14506575"/>
          <a:ext cx="438150" cy="323850"/>
          <a:chOff x="77" y="83"/>
          <a:chExt cx="62" cy="35"/>
        </a:xfrm>
      </xdr:grpSpPr>
      <xdr:cxnSp macro="">
        <xdr:nvCxnSpPr>
          <xdr:cNvPr id="287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8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93</xdr:row>
      <xdr:rowOff>85725</xdr:rowOff>
    </xdr:from>
    <xdr:to>
      <xdr:col>3</xdr:col>
      <xdr:colOff>0</xdr:colOff>
      <xdr:row>95</xdr:row>
      <xdr:rowOff>85725</xdr:rowOff>
    </xdr:to>
    <xdr:grpSp>
      <xdr:nvGrpSpPr>
        <xdr:cNvPr id="289" name="Group 493"/>
        <xdr:cNvGrpSpPr>
          <a:grpSpLocks/>
        </xdr:cNvGrpSpPr>
      </xdr:nvGrpSpPr>
      <xdr:grpSpPr bwMode="auto">
        <a:xfrm>
          <a:off x="781050" y="15478125"/>
          <a:ext cx="438150" cy="323850"/>
          <a:chOff x="77" y="83"/>
          <a:chExt cx="62" cy="35"/>
        </a:xfrm>
      </xdr:grpSpPr>
      <xdr:cxnSp macro="">
        <xdr:nvCxnSpPr>
          <xdr:cNvPr id="290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1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93</xdr:row>
      <xdr:rowOff>85725</xdr:rowOff>
    </xdr:from>
    <xdr:to>
      <xdr:col>3</xdr:col>
      <xdr:colOff>0</xdr:colOff>
      <xdr:row>95</xdr:row>
      <xdr:rowOff>85725</xdr:rowOff>
    </xdr:to>
    <xdr:grpSp>
      <xdr:nvGrpSpPr>
        <xdr:cNvPr id="292" name="Group 490"/>
        <xdr:cNvGrpSpPr>
          <a:grpSpLocks/>
        </xdr:cNvGrpSpPr>
      </xdr:nvGrpSpPr>
      <xdr:grpSpPr bwMode="auto">
        <a:xfrm>
          <a:off x="781050" y="15478125"/>
          <a:ext cx="438150" cy="323850"/>
          <a:chOff x="77" y="83"/>
          <a:chExt cx="62" cy="35"/>
        </a:xfrm>
      </xdr:grpSpPr>
      <xdr:cxnSp macro="">
        <xdr:nvCxnSpPr>
          <xdr:cNvPr id="293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4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93</xdr:row>
      <xdr:rowOff>85725</xdr:rowOff>
    </xdr:from>
    <xdr:to>
      <xdr:col>3</xdr:col>
      <xdr:colOff>0</xdr:colOff>
      <xdr:row>95</xdr:row>
      <xdr:rowOff>85725</xdr:rowOff>
    </xdr:to>
    <xdr:grpSp>
      <xdr:nvGrpSpPr>
        <xdr:cNvPr id="295" name="Group 478"/>
        <xdr:cNvGrpSpPr>
          <a:grpSpLocks/>
        </xdr:cNvGrpSpPr>
      </xdr:nvGrpSpPr>
      <xdr:grpSpPr bwMode="auto">
        <a:xfrm>
          <a:off x="781050" y="15478125"/>
          <a:ext cx="438150" cy="323850"/>
          <a:chOff x="77" y="83"/>
          <a:chExt cx="62" cy="35"/>
        </a:xfrm>
      </xdr:grpSpPr>
      <xdr:cxnSp macro="">
        <xdr:nvCxnSpPr>
          <xdr:cNvPr id="296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7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99</xdr:row>
      <xdr:rowOff>85725</xdr:rowOff>
    </xdr:from>
    <xdr:to>
      <xdr:col>3</xdr:col>
      <xdr:colOff>0</xdr:colOff>
      <xdr:row>101</xdr:row>
      <xdr:rowOff>85725</xdr:rowOff>
    </xdr:to>
    <xdr:grpSp>
      <xdr:nvGrpSpPr>
        <xdr:cNvPr id="298" name="Group 493"/>
        <xdr:cNvGrpSpPr>
          <a:grpSpLocks/>
        </xdr:cNvGrpSpPr>
      </xdr:nvGrpSpPr>
      <xdr:grpSpPr bwMode="auto">
        <a:xfrm>
          <a:off x="781050" y="16449675"/>
          <a:ext cx="438150" cy="323850"/>
          <a:chOff x="77" y="83"/>
          <a:chExt cx="62" cy="35"/>
        </a:xfrm>
      </xdr:grpSpPr>
      <xdr:cxnSp macro="">
        <xdr:nvCxnSpPr>
          <xdr:cNvPr id="299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0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99</xdr:row>
      <xdr:rowOff>85725</xdr:rowOff>
    </xdr:from>
    <xdr:to>
      <xdr:col>3</xdr:col>
      <xdr:colOff>0</xdr:colOff>
      <xdr:row>101</xdr:row>
      <xdr:rowOff>85725</xdr:rowOff>
    </xdr:to>
    <xdr:grpSp>
      <xdr:nvGrpSpPr>
        <xdr:cNvPr id="301" name="Group 490"/>
        <xdr:cNvGrpSpPr>
          <a:grpSpLocks/>
        </xdr:cNvGrpSpPr>
      </xdr:nvGrpSpPr>
      <xdr:grpSpPr bwMode="auto">
        <a:xfrm>
          <a:off x="781050" y="16449675"/>
          <a:ext cx="438150" cy="323850"/>
          <a:chOff x="77" y="83"/>
          <a:chExt cx="62" cy="35"/>
        </a:xfrm>
      </xdr:grpSpPr>
      <xdr:cxnSp macro="">
        <xdr:nvCxnSpPr>
          <xdr:cNvPr id="302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3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99</xdr:row>
      <xdr:rowOff>85725</xdr:rowOff>
    </xdr:from>
    <xdr:to>
      <xdr:col>3</xdr:col>
      <xdr:colOff>0</xdr:colOff>
      <xdr:row>101</xdr:row>
      <xdr:rowOff>85725</xdr:rowOff>
    </xdr:to>
    <xdr:grpSp>
      <xdr:nvGrpSpPr>
        <xdr:cNvPr id="304" name="Group 478"/>
        <xdr:cNvGrpSpPr>
          <a:grpSpLocks/>
        </xdr:cNvGrpSpPr>
      </xdr:nvGrpSpPr>
      <xdr:grpSpPr bwMode="auto">
        <a:xfrm>
          <a:off x="781050" y="16449675"/>
          <a:ext cx="438150" cy="323850"/>
          <a:chOff x="77" y="83"/>
          <a:chExt cx="62" cy="35"/>
        </a:xfrm>
      </xdr:grpSpPr>
      <xdr:cxnSp macro="">
        <xdr:nvCxnSpPr>
          <xdr:cNvPr id="305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6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93</xdr:row>
      <xdr:rowOff>85725</xdr:rowOff>
    </xdr:from>
    <xdr:to>
      <xdr:col>30</xdr:col>
      <xdr:colOff>0</xdr:colOff>
      <xdr:row>95</xdr:row>
      <xdr:rowOff>85725</xdr:rowOff>
    </xdr:to>
    <xdr:grpSp>
      <xdr:nvGrpSpPr>
        <xdr:cNvPr id="307" name="Group 649"/>
        <xdr:cNvGrpSpPr>
          <a:grpSpLocks/>
        </xdr:cNvGrpSpPr>
      </xdr:nvGrpSpPr>
      <xdr:grpSpPr bwMode="auto">
        <a:xfrm flipH="1">
          <a:off x="13077825" y="15478125"/>
          <a:ext cx="438150" cy="323850"/>
          <a:chOff x="77" y="83"/>
          <a:chExt cx="62" cy="35"/>
        </a:xfrm>
      </xdr:grpSpPr>
      <xdr:cxnSp macro="">
        <xdr:nvCxnSpPr>
          <xdr:cNvPr id="308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87</xdr:row>
      <xdr:rowOff>85725</xdr:rowOff>
    </xdr:from>
    <xdr:to>
      <xdr:col>30</xdr:col>
      <xdr:colOff>0</xdr:colOff>
      <xdr:row>89</xdr:row>
      <xdr:rowOff>85725</xdr:rowOff>
    </xdr:to>
    <xdr:grpSp>
      <xdr:nvGrpSpPr>
        <xdr:cNvPr id="310" name="Group 649"/>
        <xdr:cNvGrpSpPr>
          <a:grpSpLocks/>
        </xdr:cNvGrpSpPr>
      </xdr:nvGrpSpPr>
      <xdr:grpSpPr bwMode="auto">
        <a:xfrm flipH="1">
          <a:off x="13077825" y="14506575"/>
          <a:ext cx="438150" cy="323850"/>
          <a:chOff x="77" y="83"/>
          <a:chExt cx="62" cy="35"/>
        </a:xfrm>
      </xdr:grpSpPr>
      <xdr:cxnSp macro="">
        <xdr:nvCxnSpPr>
          <xdr:cNvPr id="311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2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75</xdr:row>
      <xdr:rowOff>85725</xdr:rowOff>
    </xdr:from>
    <xdr:to>
      <xdr:col>30</xdr:col>
      <xdr:colOff>0</xdr:colOff>
      <xdr:row>77</xdr:row>
      <xdr:rowOff>85725</xdr:rowOff>
    </xdr:to>
    <xdr:grpSp>
      <xdr:nvGrpSpPr>
        <xdr:cNvPr id="313" name="Group 649"/>
        <xdr:cNvGrpSpPr>
          <a:grpSpLocks/>
        </xdr:cNvGrpSpPr>
      </xdr:nvGrpSpPr>
      <xdr:grpSpPr bwMode="auto">
        <a:xfrm flipH="1">
          <a:off x="13077825" y="12563475"/>
          <a:ext cx="438150" cy="323850"/>
          <a:chOff x="77" y="83"/>
          <a:chExt cx="62" cy="35"/>
        </a:xfrm>
      </xdr:grpSpPr>
      <xdr:cxnSp macro="">
        <xdr:nvCxnSpPr>
          <xdr:cNvPr id="314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5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69</xdr:row>
      <xdr:rowOff>85725</xdr:rowOff>
    </xdr:from>
    <xdr:to>
      <xdr:col>30</xdr:col>
      <xdr:colOff>0</xdr:colOff>
      <xdr:row>71</xdr:row>
      <xdr:rowOff>85725</xdr:rowOff>
    </xdr:to>
    <xdr:grpSp>
      <xdr:nvGrpSpPr>
        <xdr:cNvPr id="316" name="Group 649"/>
        <xdr:cNvGrpSpPr>
          <a:grpSpLocks/>
        </xdr:cNvGrpSpPr>
      </xdr:nvGrpSpPr>
      <xdr:grpSpPr bwMode="auto">
        <a:xfrm flipH="1">
          <a:off x="13077825" y="11591925"/>
          <a:ext cx="438150" cy="323850"/>
          <a:chOff x="77" y="83"/>
          <a:chExt cx="62" cy="35"/>
        </a:xfrm>
      </xdr:grpSpPr>
      <xdr:cxnSp macro="">
        <xdr:nvCxnSpPr>
          <xdr:cNvPr id="317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8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63</xdr:row>
      <xdr:rowOff>85725</xdr:rowOff>
    </xdr:from>
    <xdr:to>
      <xdr:col>30</xdr:col>
      <xdr:colOff>0</xdr:colOff>
      <xdr:row>65</xdr:row>
      <xdr:rowOff>85725</xdr:rowOff>
    </xdr:to>
    <xdr:grpSp>
      <xdr:nvGrpSpPr>
        <xdr:cNvPr id="319" name="Group 649"/>
        <xdr:cNvGrpSpPr>
          <a:grpSpLocks/>
        </xdr:cNvGrpSpPr>
      </xdr:nvGrpSpPr>
      <xdr:grpSpPr bwMode="auto">
        <a:xfrm flipH="1">
          <a:off x="13077825" y="10620375"/>
          <a:ext cx="438150" cy="323850"/>
          <a:chOff x="77" y="83"/>
          <a:chExt cx="62" cy="35"/>
        </a:xfrm>
      </xdr:grpSpPr>
      <xdr:cxnSp macro="">
        <xdr:nvCxnSpPr>
          <xdr:cNvPr id="320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1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49</xdr:row>
      <xdr:rowOff>85725</xdr:rowOff>
    </xdr:from>
    <xdr:to>
      <xdr:col>30</xdr:col>
      <xdr:colOff>0</xdr:colOff>
      <xdr:row>51</xdr:row>
      <xdr:rowOff>85725</xdr:rowOff>
    </xdr:to>
    <xdr:grpSp>
      <xdr:nvGrpSpPr>
        <xdr:cNvPr id="322" name="Group 649"/>
        <xdr:cNvGrpSpPr>
          <a:grpSpLocks/>
        </xdr:cNvGrpSpPr>
      </xdr:nvGrpSpPr>
      <xdr:grpSpPr bwMode="auto">
        <a:xfrm flipH="1">
          <a:off x="13077825" y="8353425"/>
          <a:ext cx="438150" cy="323850"/>
          <a:chOff x="77" y="83"/>
          <a:chExt cx="62" cy="35"/>
        </a:xfrm>
      </xdr:grpSpPr>
      <xdr:cxnSp macro="">
        <xdr:nvCxnSpPr>
          <xdr:cNvPr id="323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4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43</xdr:row>
      <xdr:rowOff>85725</xdr:rowOff>
    </xdr:from>
    <xdr:to>
      <xdr:col>30</xdr:col>
      <xdr:colOff>0</xdr:colOff>
      <xdr:row>45</xdr:row>
      <xdr:rowOff>85725</xdr:rowOff>
    </xdr:to>
    <xdr:grpSp>
      <xdr:nvGrpSpPr>
        <xdr:cNvPr id="325" name="Group 649"/>
        <xdr:cNvGrpSpPr>
          <a:grpSpLocks/>
        </xdr:cNvGrpSpPr>
      </xdr:nvGrpSpPr>
      <xdr:grpSpPr bwMode="auto">
        <a:xfrm flipH="1">
          <a:off x="13077825" y="7381875"/>
          <a:ext cx="438150" cy="323850"/>
          <a:chOff x="77" y="83"/>
          <a:chExt cx="62" cy="35"/>
        </a:xfrm>
      </xdr:grpSpPr>
      <xdr:cxnSp macro="">
        <xdr:nvCxnSpPr>
          <xdr:cNvPr id="326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7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37</xdr:row>
      <xdr:rowOff>85725</xdr:rowOff>
    </xdr:from>
    <xdr:to>
      <xdr:col>30</xdr:col>
      <xdr:colOff>0</xdr:colOff>
      <xdr:row>39</xdr:row>
      <xdr:rowOff>85725</xdr:rowOff>
    </xdr:to>
    <xdr:grpSp>
      <xdr:nvGrpSpPr>
        <xdr:cNvPr id="328" name="Group 649"/>
        <xdr:cNvGrpSpPr>
          <a:grpSpLocks/>
        </xdr:cNvGrpSpPr>
      </xdr:nvGrpSpPr>
      <xdr:grpSpPr bwMode="auto">
        <a:xfrm flipH="1">
          <a:off x="13077825" y="6410325"/>
          <a:ext cx="438150" cy="323850"/>
          <a:chOff x="77" y="83"/>
          <a:chExt cx="62" cy="35"/>
        </a:xfrm>
      </xdr:grpSpPr>
      <xdr:cxnSp macro="">
        <xdr:nvCxnSpPr>
          <xdr:cNvPr id="329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0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25</xdr:row>
      <xdr:rowOff>85725</xdr:rowOff>
    </xdr:from>
    <xdr:to>
      <xdr:col>30</xdr:col>
      <xdr:colOff>0</xdr:colOff>
      <xdr:row>27</xdr:row>
      <xdr:rowOff>85725</xdr:rowOff>
    </xdr:to>
    <xdr:grpSp>
      <xdr:nvGrpSpPr>
        <xdr:cNvPr id="331" name="Group 649"/>
        <xdr:cNvGrpSpPr>
          <a:grpSpLocks/>
        </xdr:cNvGrpSpPr>
      </xdr:nvGrpSpPr>
      <xdr:grpSpPr bwMode="auto">
        <a:xfrm flipH="1">
          <a:off x="13077825" y="4467225"/>
          <a:ext cx="438150" cy="323850"/>
          <a:chOff x="77" y="83"/>
          <a:chExt cx="62" cy="35"/>
        </a:xfrm>
      </xdr:grpSpPr>
      <xdr:cxnSp macro="">
        <xdr:nvCxnSpPr>
          <xdr:cNvPr id="332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3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19</xdr:row>
      <xdr:rowOff>85725</xdr:rowOff>
    </xdr:from>
    <xdr:to>
      <xdr:col>30</xdr:col>
      <xdr:colOff>0</xdr:colOff>
      <xdr:row>21</xdr:row>
      <xdr:rowOff>85725</xdr:rowOff>
    </xdr:to>
    <xdr:grpSp>
      <xdr:nvGrpSpPr>
        <xdr:cNvPr id="334" name="Group 649"/>
        <xdr:cNvGrpSpPr>
          <a:grpSpLocks/>
        </xdr:cNvGrpSpPr>
      </xdr:nvGrpSpPr>
      <xdr:grpSpPr bwMode="auto">
        <a:xfrm flipH="1">
          <a:off x="13077825" y="3495675"/>
          <a:ext cx="438150" cy="323850"/>
          <a:chOff x="77" y="83"/>
          <a:chExt cx="62" cy="35"/>
        </a:xfrm>
      </xdr:grpSpPr>
      <xdr:cxnSp macro="">
        <xdr:nvCxnSpPr>
          <xdr:cNvPr id="335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6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13</xdr:row>
      <xdr:rowOff>85725</xdr:rowOff>
    </xdr:from>
    <xdr:to>
      <xdr:col>30</xdr:col>
      <xdr:colOff>0</xdr:colOff>
      <xdr:row>15</xdr:row>
      <xdr:rowOff>85725</xdr:rowOff>
    </xdr:to>
    <xdr:grpSp>
      <xdr:nvGrpSpPr>
        <xdr:cNvPr id="337" name="Group 649"/>
        <xdr:cNvGrpSpPr>
          <a:grpSpLocks/>
        </xdr:cNvGrpSpPr>
      </xdr:nvGrpSpPr>
      <xdr:grpSpPr bwMode="auto">
        <a:xfrm flipH="1">
          <a:off x="13077825" y="2524125"/>
          <a:ext cx="438150" cy="323850"/>
          <a:chOff x="77" y="83"/>
          <a:chExt cx="62" cy="35"/>
        </a:xfrm>
      </xdr:grpSpPr>
      <xdr:cxnSp macro="">
        <xdr:nvCxnSpPr>
          <xdr:cNvPr id="338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9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304800</xdr:colOff>
      <xdr:row>29</xdr:row>
      <xdr:rowOff>85725</xdr:rowOff>
    </xdr:from>
    <xdr:to>
      <xdr:col>11</xdr:col>
      <xdr:colOff>447675</xdr:colOff>
      <xdr:row>29</xdr:row>
      <xdr:rowOff>85725</xdr:rowOff>
    </xdr:to>
    <xdr:cxnSp macro="">
      <xdr:nvCxnSpPr>
        <xdr:cNvPr id="340" name="AutoShape 243"/>
        <xdr:cNvCxnSpPr>
          <a:cxnSpLocks noChangeShapeType="1"/>
        </xdr:cNvCxnSpPr>
      </xdr:nvCxnSpPr>
      <xdr:spPr bwMode="auto">
        <a:xfrm>
          <a:off x="4286250" y="4324350"/>
          <a:ext cx="1428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333375</xdr:colOff>
      <xdr:row>55</xdr:row>
      <xdr:rowOff>85725</xdr:rowOff>
    </xdr:from>
    <xdr:to>
      <xdr:col>14</xdr:col>
      <xdr:colOff>47625</xdr:colOff>
      <xdr:row>55</xdr:row>
      <xdr:rowOff>95250</xdr:rowOff>
    </xdr:to>
    <xdr:cxnSp macro="">
      <xdr:nvCxnSpPr>
        <xdr:cNvPr id="341" name="AutoShape 243"/>
        <xdr:cNvCxnSpPr>
          <a:cxnSpLocks noChangeShapeType="1"/>
        </xdr:cNvCxnSpPr>
      </xdr:nvCxnSpPr>
      <xdr:spPr bwMode="auto">
        <a:xfrm>
          <a:off x="4762500" y="9286875"/>
          <a:ext cx="361950" cy="9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42" name="Group 640"/>
        <xdr:cNvGrpSpPr>
          <a:grpSpLocks/>
        </xdr:cNvGrpSpPr>
      </xdr:nvGrpSpPr>
      <xdr:grpSpPr bwMode="auto">
        <a:xfrm flipH="1">
          <a:off x="13087350" y="13525500"/>
          <a:ext cx="438150" cy="323850"/>
          <a:chOff x="77" y="83"/>
          <a:chExt cx="62" cy="35"/>
        </a:xfrm>
      </xdr:grpSpPr>
      <xdr:cxnSp macro="">
        <xdr:nvCxnSpPr>
          <xdr:cNvPr id="343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44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4</xdr:col>
      <xdr:colOff>190500</xdr:colOff>
      <xdr:row>0</xdr:row>
      <xdr:rowOff>38100</xdr:rowOff>
    </xdr:from>
    <xdr:to>
      <xdr:col>7</xdr:col>
      <xdr:colOff>295275</xdr:colOff>
      <xdr:row>5</xdr:row>
      <xdr:rowOff>35606</xdr:rowOff>
    </xdr:to>
    <xdr:pic>
      <xdr:nvPicPr>
        <xdr:cNvPr id="347" name="img" descr="http://minnesotaconnected.com/wp-content/uploads/2014/03/NIT-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8100"/>
          <a:ext cx="1390650" cy="1102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95250</xdr:colOff>
      <xdr:row>0</xdr:row>
      <xdr:rowOff>104775</xdr:rowOff>
    </xdr:from>
    <xdr:to>
      <xdr:col>27</xdr:col>
      <xdr:colOff>479822</xdr:colOff>
      <xdr:row>5</xdr:row>
      <xdr:rowOff>180975</xdr:rowOff>
    </xdr:to>
    <xdr:pic>
      <xdr:nvPicPr>
        <xdr:cNvPr id="350" name="img" descr="http://jdgreening.files.wordpress.com/2014/03/march-madness-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104775"/>
          <a:ext cx="1660922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56" name="Group 640"/>
        <xdr:cNvGrpSpPr>
          <a:grpSpLocks/>
        </xdr:cNvGrpSpPr>
      </xdr:nvGrpSpPr>
      <xdr:grpSpPr bwMode="auto">
        <a:xfrm flipH="1">
          <a:off x="13087350" y="13525500"/>
          <a:ext cx="438150" cy="323850"/>
          <a:chOff x="77" y="83"/>
          <a:chExt cx="62" cy="35"/>
        </a:xfrm>
      </xdr:grpSpPr>
      <xdr:cxnSp macro="">
        <xdr:nvCxnSpPr>
          <xdr:cNvPr id="357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58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59" name="Group 640"/>
        <xdr:cNvGrpSpPr>
          <a:grpSpLocks/>
        </xdr:cNvGrpSpPr>
      </xdr:nvGrpSpPr>
      <xdr:grpSpPr bwMode="auto">
        <a:xfrm flipH="1">
          <a:off x="13087350" y="13525500"/>
          <a:ext cx="438150" cy="323850"/>
          <a:chOff x="77" y="83"/>
          <a:chExt cx="62" cy="35"/>
        </a:xfrm>
      </xdr:grpSpPr>
      <xdr:cxnSp macro="">
        <xdr:nvCxnSpPr>
          <xdr:cNvPr id="360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1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8</xdr:col>
      <xdr:colOff>190500</xdr:colOff>
      <xdr:row>0</xdr:row>
      <xdr:rowOff>0</xdr:rowOff>
    </xdr:from>
    <xdr:to>
      <xdr:col>21</xdr:col>
      <xdr:colOff>485775</xdr:colOff>
      <xdr:row>10</xdr:row>
      <xdr:rowOff>41434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76575" y="0"/>
          <a:ext cx="6562725" cy="1994059"/>
        </a:xfrm>
        <a:prstGeom prst="rect">
          <a:avLst/>
        </a:prstGeom>
      </xdr:spPr>
    </xdr:pic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55" name="Group 640"/>
        <xdr:cNvGrpSpPr>
          <a:grpSpLocks/>
        </xdr:cNvGrpSpPr>
      </xdr:nvGrpSpPr>
      <xdr:grpSpPr bwMode="auto">
        <a:xfrm flipH="1">
          <a:off x="13087350" y="13525500"/>
          <a:ext cx="438150" cy="323850"/>
          <a:chOff x="77" y="83"/>
          <a:chExt cx="62" cy="35"/>
        </a:xfrm>
      </xdr:grpSpPr>
      <xdr:cxnSp macro="">
        <xdr:nvCxnSpPr>
          <xdr:cNvPr id="363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4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65" name="Group 640"/>
        <xdr:cNvGrpSpPr>
          <a:grpSpLocks/>
        </xdr:cNvGrpSpPr>
      </xdr:nvGrpSpPr>
      <xdr:grpSpPr bwMode="auto">
        <a:xfrm flipH="1">
          <a:off x="13087350" y="13525500"/>
          <a:ext cx="438150" cy="323850"/>
          <a:chOff x="77" y="83"/>
          <a:chExt cx="62" cy="35"/>
        </a:xfrm>
      </xdr:grpSpPr>
      <xdr:cxnSp macro="">
        <xdr:nvCxnSpPr>
          <xdr:cNvPr id="366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7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68" name="Group 640"/>
        <xdr:cNvGrpSpPr>
          <a:grpSpLocks/>
        </xdr:cNvGrpSpPr>
      </xdr:nvGrpSpPr>
      <xdr:grpSpPr bwMode="auto">
        <a:xfrm flipH="1">
          <a:off x="13087350" y="13525500"/>
          <a:ext cx="438150" cy="323850"/>
          <a:chOff x="77" y="83"/>
          <a:chExt cx="62" cy="35"/>
        </a:xfrm>
      </xdr:grpSpPr>
      <xdr:cxnSp macro="">
        <xdr:nvCxnSpPr>
          <xdr:cNvPr id="369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0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71" name="Group 640"/>
        <xdr:cNvGrpSpPr>
          <a:grpSpLocks/>
        </xdr:cNvGrpSpPr>
      </xdr:nvGrpSpPr>
      <xdr:grpSpPr bwMode="auto">
        <a:xfrm flipH="1">
          <a:off x="13087350" y="13525500"/>
          <a:ext cx="438150" cy="323850"/>
          <a:chOff x="77" y="83"/>
          <a:chExt cx="62" cy="35"/>
        </a:xfrm>
      </xdr:grpSpPr>
      <xdr:cxnSp macro="">
        <xdr:nvCxnSpPr>
          <xdr:cNvPr id="372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3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74" name="Group 640"/>
        <xdr:cNvGrpSpPr>
          <a:grpSpLocks/>
        </xdr:cNvGrpSpPr>
      </xdr:nvGrpSpPr>
      <xdr:grpSpPr bwMode="auto">
        <a:xfrm flipH="1">
          <a:off x="13087350" y="13525500"/>
          <a:ext cx="438150" cy="323850"/>
          <a:chOff x="77" y="83"/>
          <a:chExt cx="62" cy="35"/>
        </a:xfrm>
      </xdr:grpSpPr>
      <xdr:cxnSp macro="">
        <xdr:nvCxnSpPr>
          <xdr:cNvPr id="375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6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77" name="Group 640"/>
        <xdr:cNvGrpSpPr>
          <a:grpSpLocks/>
        </xdr:cNvGrpSpPr>
      </xdr:nvGrpSpPr>
      <xdr:grpSpPr bwMode="auto">
        <a:xfrm flipH="1">
          <a:off x="13087350" y="13525500"/>
          <a:ext cx="438150" cy="323850"/>
          <a:chOff x="77" y="83"/>
          <a:chExt cx="62" cy="35"/>
        </a:xfrm>
      </xdr:grpSpPr>
      <xdr:cxnSp macro="">
        <xdr:nvCxnSpPr>
          <xdr:cNvPr id="378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9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13</xdr:col>
      <xdr:colOff>514350</xdr:colOff>
      <xdr:row>87</xdr:row>
      <xdr:rowOff>114300</xdr:rowOff>
    </xdr:from>
    <xdr:to>
      <xdr:col>19</xdr:col>
      <xdr:colOff>180975</xdr:colOff>
      <xdr:row>117</xdr:row>
      <xdr:rowOff>36590</xdr:rowOff>
    </xdr:to>
    <xdr:pic>
      <xdr:nvPicPr>
        <xdr:cNvPr id="380" name="Picture 37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19775" y="14535150"/>
          <a:ext cx="3400425" cy="5046740"/>
        </a:xfrm>
        <a:prstGeom prst="rect">
          <a:avLst/>
        </a:prstGeom>
      </xdr:spPr>
    </xdr:pic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81" name="Group 640"/>
        <xdr:cNvGrpSpPr>
          <a:grpSpLocks/>
        </xdr:cNvGrpSpPr>
      </xdr:nvGrpSpPr>
      <xdr:grpSpPr bwMode="auto">
        <a:xfrm flipH="1">
          <a:off x="13087350" y="13525500"/>
          <a:ext cx="438150" cy="323850"/>
          <a:chOff x="77" y="83"/>
          <a:chExt cx="62" cy="35"/>
        </a:xfrm>
      </xdr:grpSpPr>
      <xdr:cxnSp macro="">
        <xdr:nvCxnSpPr>
          <xdr:cNvPr id="382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83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84" name="Group 640"/>
        <xdr:cNvGrpSpPr>
          <a:grpSpLocks/>
        </xdr:cNvGrpSpPr>
      </xdr:nvGrpSpPr>
      <xdr:grpSpPr bwMode="auto">
        <a:xfrm flipH="1">
          <a:off x="13087350" y="13525500"/>
          <a:ext cx="438150" cy="323850"/>
          <a:chOff x="77" y="83"/>
          <a:chExt cx="62" cy="35"/>
        </a:xfrm>
      </xdr:grpSpPr>
      <xdr:cxnSp macro="">
        <xdr:nvCxnSpPr>
          <xdr:cNvPr id="385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86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81</xdr:row>
      <xdr:rowOff>76200</xdr:rowOff>
    </xdr:from>
    <xdr:to>
      <xdr:col>30</xdr:col>
      <xdr:colOff>9525</xdr:colOff>
      <xdr:row>83</xdr:row>
      <xdr:rowOff>76200</xdr:rowOff>
    </xdr:to>
    <xdr:grpSp>
      <xdr:nvGrpSpPr>
        <xdr:cNvPr id="387" name="Group 640"/>
        <xdr:cNvGrpSpPr>
          <a:grpSpLocks/>
        </xdr:cNvGrpSpPr>
      </xdr:nvGrpSpPr>
      <xdr:grpSpPr bwMode="auto">
        <a:xfrm flipH="1">
          <a:off x="13087350" y="13525500"/>
          <a:ext cx="438150" cy="323850"/>
          <a:chOff x="77" y="83"/>
          <a:chExt cx="62" cy="35"/>
        </a:xfrm>
      </xdr:grpSpPr>
      <xdr:cxnSp macro="">
        <xdr:nvCxnSpPr>
          <xdr:cNvPr id="388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89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304801</xdr:colOff>
      <xdr:row>64</xdr:row>
      <xdr:rowOff>1</xdr:rowOff>
    </xdr:from>
    <xdr:to>
      <xdr:col>18</xdr:col>
      <xdr:colOff>289993</xdr:colOff>
      <xdr:row>74</xdr:row>
      <xdr:rowOff>1</xdr:rowOff>
    </xdr:to>
    <xdr:pic>
      <xdr:nvPicPr>
        <xdr:cNvPr id="350" name="Picture 3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6601" y="10960101"/>
          <a:ext cx="1839392" cy="1651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292101</xdr:colOff>
      <xdr:row>45</xdr:row>
      <xdr:rowOff>50801</xdr:rowOff>
    </xdr:from>
    <xdr:to>
      <xdr:col>16</xdr:col>
      <xdr:colOff>432561</xdr:colOff>
      <xdr:row>56</xdr:row>
      <xdr:rowOff>12700</xdr:rowOff>
    </xdr:to>
    <xdr:pic>
      <xdr:nvPicPr>
        <xdr:cNvPr id="345" name="Picture 3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1701" y="7861301"/>
          <a:ext cx="1905760" cy="1777999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6</xdr:row>
      <xdr:rowOff>85725</xdr:rowOff>
    </xdr:from>
    <xdr:to>
      <xdr:col>2</xdr:col>
      <xdr:colOff>600075</xdr:colOff>
      <xdr:row>8</xdr:row>
      <xdr:rowOff>85725</xdr:rowOff>
    </xdr:to>
    <xdr:grpSp>
      <xdr:nvGrpSpPr>
        <xdr:cNvPr id="2" name="Group 359"/>
        <xdr:cNvGrpSpPr>
          <a:grpSpLocks/>
        </xdr:cNvGrpSpPr>
      </xdr:nvGrpSpPr>
      <xdr:grpSpPr bwMode="auto">
        <a:xfrm>
          <a:off x="822325" y="1470025"/>
          <a:ext cx="438150" cy="330200"/>
          <a:chOff x="77" y="83"/>
          <a:chExt cx="62" cy="35"/>
        </a:xfrm>
      </xdr:grpSpPr>
      <xdr:cxnSp macro="">
        <xdr:nvCxnSpPr>
          <xdr:cNvPr id="3" name="AutoShape 16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Shape 16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7</xdr:row>
      <xdr:rowOff>85725</xdr:rowOff>
    </xdr:from>
    <xdr:to>
      <xdr:col>6</xdr:col>
      <xdr:colOff>0</xdr:colOff>
      <xdr:row>13</xdr:row>
      <xdr:rowOff>85725</xdr:rowOff>
    </xdr:to>
    <xdr:grpSp>
      <xdr:nvGrpSpPr>
        <xdr:cNvPr id="5" name="Group 466"/>
        <xdr:cNvGrpSpPr>
          <a:grpSpLocks/>
        </xdr:cNvGrpSpPr>
      </xdr:nvGrpSpPr>
      <xdr:grpSpPr bwMode="auto">
        <a:xfrm>
          <a:off x="2130425" y="1635125"/>
          <a:ext cx="434975" cy="990600"/>
          <a:chOff x="205" y="101"/>
          <a:chExt cx="63" cy="102"/>
        </a:xfrm>
      </xdr:grpSpPr>
      <xdr:cxnSp macro="">
        <xdr:nvCxnSpPr>
          <xdr:cNvPr id="6" name="AutoShape 196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" name="AutoShape 197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10</xdr:row>
      <xdr:rowOff>104775</xdr:rowOff>
    </xdr:from>
    <xdr:to>
      <xdr:col>8</xdr:col>
      <xdr:colOff>600075</xdr:colOff>
      <xdr:row>22</xdr:row>
      <xdr:rowOff>104775</xdr:rowOff>
    </xdr:to>
    <xdr:grpSp>
      <xdr:nvGrpSpPr>
        <xdr:cNvPr id="8" name="Group 535"/>
        <xdr:cNvGrpSpPr>
          <a:grpSpLocks/>
        </xdr:cNvGrpSpPr>
      </xdr:nvGrpSpPr>
      <xdr:grpSpPr bwMode="auto">
        <a:xfrm>
          <a:off x="3451225" y="2149475"/>
          <a:ext cx="438150" cy="1981200"/>
          <a:chOff x="333" y="153"/>
          <a:chExt cx="62" cy="204"/>
        </a:xfrm>
      </xdr:grpSpPr>
      <xdr:cxnSp macro="">
        <xdr:nvCxnSpPr>
          <xdr:cNvPr id="9" name="AutoShape 216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" name="AutoShape 217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" name="AutoShape 218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9525</xdr:colOff>
      <xdr:row>16</xdr:row>
      <xdr:rowOff>85725</xdr:rowOff>
    </xdr:from>
    <xdr:to>
      <xdr:col>11</xdr:col>
      <xdr:colOff>600075</xdr:colOff>
      <xdr:row>40</xdr:row>
      <xdr:rowOff>85725</xdr:rowOff>
    </xdr:to>
    <xdr:grpSp>
      <xdr:nvGrpSpPr>
        <xdr:cNvPr id="12" name="Group 468"/>
        <xdr:cNvGrpSpPr>
          <a:grpSpLocks/>
        </xdr:cNvGrpSpPr>
      </xdr:nvGrpSpPr>
      <xdr:grpSpPr bwMode="auto">
        <a:xfrm>
          <a:off x="4772025" y="3121025"/>
          <a:ext cx="438150" cy="3962400"/>
          <a:chOff x="461" y="254"/>
          <a:chExt cx="62" cy="408"/>
        </a:xfrm>
      </xdr:grpSpPr>
      <xdr:cxnSp macro="">
        <xdr:nvCxnSpPr>
          <xdr:cNvPr id="13" name="AutoShape 237"/>
          <xdr:cNvCxnSpPr>
            <a:cxnSpLocks noChangeShapeType="1"/>
          </xdr:cNvCxnSpPr>
        </xdr:nvCxnSpPr>
        <xdr:spPr bwMode="auto">
          <a:xfrm rot="16200000" flipH="1">
            <a:off x="375" y="341"/>
            <a:ext cx="204" cy="30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" name="AutoShape 238"/>
          <xdr:cNvCxnSpPr>
            <a:cxnSpLocks noChangeShapeType="1"/>
          </xdr:cNvCxnSpPr>
        </xdr:nvCxnSpPr>
        <xdr:spPr bwMode="auto">
          <a:xfrm rot="16200000">
            <a:off x="3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Shape 239"/>
          <xdr:cNvCxnSpPr>
            <a:cxnSpLocks noChangeShapeType="1"/>
          </xdr:cNvCxnSpPr>
        </xdr:nvCxnSpPr>
        <xdr:spPr bwMode="auto">
          <a:xfrm>
            <a:off x="492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19050</xdr:colOff>
      <xdr:row>66</xdr:row>
      <xdr:rowOff>133350</xdr:rowOff>
    </xdr:from>
    <xdr:to>
      <xdr:col>11</xdr:col>
      <xdr:colOff>314325</xdr:colOff>
      <xdr:row>78</xdr:row>
      <xdr:rowOff>123825</xdr:rowOff>
    </xdr:to>
    <xdr:cxnSp macro="">
      <xdr:nvCxnSpPr>
        <xdr:cNvPr id="16" name="AutoShape 241"/>
        <xdr:cNvCxnSpPr>
          <a:cxnSpLocks noChangeShapeType="1"/>
        </xdr:cNvCxnSpPr>
      </xdr:nvCxnSpPr>
      <xdr:spPr bwMode="auto">
        <a:xfrm rot="16200000" flipH="1">
          <a:off x="3181350" y="11344275"/>
          <a:ext cx="1933575" cy="295275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9525</xdr:colOff>
      <xdr:row>78</xdr:row>
      <xdr:rowOff>85725</xdr:rowOff>
    </xdr:from>
    <xdr:to>
      <xdr:col>11</xdr:col>
      <xdr:colOff>304800</xdr:colOff>
      <xdr:row>90</xdr:row>
      <xdr:rowOff>95250</xdr:rowOff>
    </xdr:to>
    <xdr:cxnSp macro="">
      <xdr:nvCxnSpPr>
        <xdr:cNvPr id="17" name="AutoShape 242"/>
        <xdr:cNvCxnSpPr>
          <a:cxnSpLocks noChangeShapeType="1"/>
        </xdr:cNvCxnSpPr>
      </xdr:nvCxnSpPr>
      <xdr:spPr bwMode="auto">
        <a:xfrm rot="16200000">
          <a:off x="3162300" y="13249275"/>
          <a:ext cx="1952625" cy="295275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304800</xdr:colOff>
      <xdr:row>78</xdr:row>
      <xdr:rowOff>85725</xdr:rowOff>
    </xdr:from>
    <xdr:to>
      <xdr:col>11</xdr:col>
      <xdr:colOff>447675</xdr:colOff>
      <xdr:row>78</xdr:row>
      <xdr:rowOff>85725</xdr:rowOff>
    </xdr:to>
    <xdr:cxnSp macro="">
      <xdr:nvCxnSpPr>
        <xdr:cNvPr id="18" name="AutoShape 243"/>
        <xdr:cNvCxnSpPr>
          <a:cxnSpLocks noChangeShapeType="1"/>
        </xdr:cNvCxnSpPr>
      </xdr:nvCxnSpPr>
      <xdr:spPr bwMode="auto">
        <a:xfrm>
          <a:off x="4286250" y="12420600"/>
          <a:ext cx="1428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342900</xdr:colOff>
      <xdr:row>29</xdr:row>
      <xdr:rowOff>19050</xdr:rowOff>
    </xdr:from>
    <xdr:to>
      <xdr:col>13</xdr:col>
      <xdr:colOff>342900</xdr:colOff>
      <xdr:row>54</xdr:row>
      <xdr:rowOff>95250</xdr:rowOff>
    </xdr:to>
    <xdr:cxnSp macro="">
      <xdr:nvCxnSpPr>
        <xdr:cNvPr id="19" name="AutoShape 276"/>
        <xdr:cNvCxnSpPr>
          <a:cxnSpLocks noChangeShapeType="1"/>
        </xdr:cNvCxnSpPr>
      </xdr:nvCxnSpPr>
      <xdr:spPr bwMode="auto">
        <a:xfrm>
          <a:off x="4772025" y="4419600"/>
          <a:ext cx="0" cy="41243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339726</xdr:colOff>
      <xdr:row>54</xdr:row>
      <xdr:rowOff>82550</xdr:rowOff>
    </xdr:from>
    <xdr:to>
      <xdr:col>13</xdr:col>
      <xdr:colOff>635000</xdr:colOff>
      <xdr:row>54</xdr:row>
      <xdr:rowOff>82550</xdr:rowOff>
    </xdr:to>
    <xdr:cxnSp macro="">
      <xdr:nvCxnSpPr>
        <xdr:cNvPr id="20" name="AutoShape 277"/>
        <xdr:cNvCxnSpPr>
          <a:cxnSpLocks noChangeShapeType="1"/>
        </xdr:cNvCxnSpPr>
      </xdr:nvCxnSpPr>
      <xdr:spPr bwMode="auto">
        <a:xfrm flipH="1">
          <a:off x="4759326" y="9378950"/>
          <a:ext cx="295274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342900</xdr:colOff>
      <xdr:row>54</xdr:row>
      <xdr:rowOff>95250</xdr:rowOff>
    </xdr:from>
    <xdr:to>
      <xdr:col>13</xdr:col>
      <xdr:colOff>342900</xdr:colOff>
      <xdr:row>78</xdr:row>
      <xdr:rowOff>0</xdr:rowOff>
    </xdr:to>
    <xdr:cxnSp macro="">
      <xdr:nvCxnSpPr>
        <xdr:cNvPr id="21" name="AutoShape 278"/>
        <xdr:cNvCxnSpPr>
          <a:cxnSpLocks noChangeShapeType="1"/>
        </xdr:cNvCxnSpPr>
      </xdr:nvCxnSpPr>
      <xdr:spPr bwMode="auto">
        <a:xfrm>
          <a:off x="4762500" y="9391650"/>
          <a:ext cx="0" cy="38671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0</xdr:colOff>
      <xdr:row>29</xdr:row>
      <xdr:rowOff>9525</xdr:rowOff>
    </xdr:from>
    <xdr:to>
      <xdr:col>18</xdr:col>
      <xdr:colOff>304800</xdr:colOff>
      <xdr:row>77</xdr:row>
      <xdr:rowOff>152400</xdr:rowOff>
    </xdr:to>
    <xdr:grpSp>
      <xdr:nvGrpSpPr>
        <xdr:cNvPr id="22" name="Group 285"/>
        <xdr:cNvGrpSpPr>
          <a:grpSpLocks/>
        </xdr:cNvGrpSpPr>
      </xdr:nvGrpSpPr>
      <xdr:grpSpPr bwMode="auto">
        <a:xfrm>
          <a:off x="8636000" y="5191125"/>
          <a:ext cx="304800" cy="8067675"/>
          <a:chOff x="655" y="467"/>
          <a:chExt cx="42" cy="848"/>
        </a:xfrm>
      </xdr:grpSpPr>
      <xdr:cxnSp macro="">
        <xdr:nvCxnSpPr>
          <xdr:cNvPr id="23" name="AutoShape 280"/>
          <xdr:cNvCxnSpPr>
            <a:cxnSpLocks noChangeShapeType="1"/>
          </xdr:cNvCxnSpPr>
        </xdr:nvCxnSpPr>
        <xdr:spPr bwMode="auto">
          <a:xfrm>
            <a:off x="697" y="467"/>
            <a:ext cx="0" cy="45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" name="AutoShape 281"/>
          <xdr:cNvCxnSpPr>
            <a:cxnSpLocks noChangeShapeType="1"/>
          </xdr:cNvCxnSpPr>
        </xdr:nvCxnSpPr>
        <xdr:spPr bwMode="auto">
          <a:xfrm flipH="1">
            <a:off x="655" y="1104"/>
            <a:ext cx="4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" name="AutoShape 284"/>
          <xdr:cNvCxnSpPr>
            <a:cxnSpLocks noChangeShapeType="1"/>
          </xdr:cNvCxnSpPr>
        </xdr:nvCxnSpPr>
        <xdr:spPr bwMode="auto">
          <a:xfrm>
            <a:off x="697" y="917"/>
            <a:ext cx="0" cy="398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12</xdr:row>
      <xdr:rowOff>85725</xdr:rowOff>
    </xdr:from>
    <xdr:to>
      <xdr:col>3</xdr:col>
      <xdr:colOff>0</xdr:colOff>
      <xdr:row>14</xdr:row>
      <xdr:rowOff>85725</xdr:rowOff>
    </xdr:to>
    <xdr:grpSp>
      <xdr:nvGrpSpPr>
        <xdr:cNvPr id="26" name="Group 469"/>
        <xdr:cNvGrpSpPr>
          <a:grpSpLocks/>
        </xdr:cNvGrpSpPr>
      </xdr:nvGrpSpPr>
      <xdr:grpSpPr bwMode="auto">
        <a:xfrm>
          <a:off x="822325" y="2460625"/>
          <a:ext cx="434975" cy="330200"/>
          <a:chOff x="77" y="83"/>
          <a:chExt cx="62" cy="35"/>
        </a:xfrm>
      </xdr:grpSpPr>
      <xdr:cxnSp macro="">
        <xdr:nvCxnSpPr>
          <xdr:cNvPr id="27" name="AutoShape 47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" name="AutoShape 47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18</xdr:row>
      <xdr:rowOff>85725</xdr:rowOff>
    </xdr:from>
    <xdr:to>
      <xdr:col>2</xdr:col>
      <xdr:colOff>600075</xdr:colOff>
      <xdr:row>20</xdr:row>
      <xdr:rowOff>85725</xdr:rowOff>
    </xdr:to>
    <xdr:grpSp>
      <xdr:nvGrpSpPr>
        <xdr:cNvPr id="29" name="Group 472"/>
        <xdr:cNvGrpSpPr>
          <a:grpSpLocks/>
        </xdr:cNvGrpSpPr>
      </xdr:nvGrpSpPr>
      <xdr:grpSpPr bwMode="auto">
        <a:xfrm>
          <a:off x="822325" y="3451225"/>
          <a:ext cx="438150" cy="330200"/>
          <a:chOff x="77" y="83"/>
          <a:chExt cx="62" cy="35"/>
        </a:xfrm>
      </xdr:grpSpPr>
      <xdr:cxnSp macro="">
        <xdr:nvCxnSpPr>
          <xdr:cNvPr id="30" name="AutoShape 47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" name="AutoShape 47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24</xdr:row>
      <xdr:rowOff>85725</xdr:rowOff>
    </xdr:from>
    <xdr:to>
      <xdr:col>2</xdr:col>
      <xdr:colOff>600075</xdr:colOff>
      <xdr:row>26</xdr:row>
      <xdr:rowOff>85725</xdr:rowOff>
    </xdr:to>
    <xdr:grpSp>
      <xdr:nvGrpSpPr>
        <xdr:cNvPr id="32" name="Group 475"/>
        <xdr:cNvGrpSpPr>
          <a:grpSpLocks/>
        </xdr:cNvGrpSpPr>
      </xdr:nvGrpSpPr>
      <xdr:grpSpPr bwMode="auto">
        <a:xfrm>
          <a:off x="822325" y="4441825"/>
          <a:ext cx="438150" cy="330200"/>
          <a:chOff x="77" y="83"/>
          <a:chExt cx="62" cy="35"/>
        </a:xfrm>
      </xdr:grpSpPr>
      <xdr:cxnSp macro="">
        <xdr:nvCxnSpPr>
          <xdr:cNvPr id="33" name="AutoShape 47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4" name="AutoShape 47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30</xdr:row>
      <xdr:rowOff>85725</xdr:rowOff>
    </xdr:from>
    <xdr:to>
      <xdr:col>2</xdr:col>
      <xdr:colOff>600075</xdr:colOff>
      <xdr:row>32</xdr:row>
      <xdr:rowOff>85725</xdr:rowOff>
    </xdr:to>
    <xdr:grpSp>
      <xdr:nvGrpSpPr>
        <xdr:cNvPr id="35" name="Group 478"/>
        <xdr:cNvGrpSpPr>
          <a:grpSpLocks/>
        </xdr:cNvGrpSpPr>
      </xdr:nvGrpSpPr>
      <xdr:grpSpPr bwMode="auto">
        <a:xfrm>
          <a:off x="822325" y="5432425"/>
          <a:ext cx="438150" cy="330200"/>
          <a:chOff x="77" y="83"/>
          <a:chExt cx="62" cy="35"/>
        </a:xfrm>
      </xdr:grpSpPr>
      <xdr:cxnSp macro="">
        <xdr:nvCxnSpPr>
          <xdr:cNvPr id="36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36</xdr:row>
      <xdr:rowOff>85725</xdr:rowOff>
    </xdr:from>
    <xdr:to>
      <xdr:col>2</xdr:col>
      <xdr:colOff>600075</xdr:colOff>
      <xdr:row>38</xdr:row>
      <xdr:rowOff>85725</xdr:rowOff>
    </xdr:to>
    <xdr:grpSp>
      <xdr:nvGrpSpPr>
        <xdr:cNvPr id="38" name="Group 481"/>
        <xdr:cNvGrpSpPr>
          <a:grpSpLocks/>
        </xdr:cNvGrpSpPr>
      </xdr:nvGrpSpPr>
      <xdr:grpSpPr bwMode="auto">
        <a:xfrm>
          <a:off x="822325" y="6423025"/>
          <a:ext cx="438150" cy="330200"/>
          <a:chOff x="77" y="83"/>
          <a:chExt cx="62" cy="35"/>
        </a:xfrm>
      </xdr:grpSpPr>
      <xdr:cxnSp macro="">
        <xdr:nvCxnSpPr>
          <xdr:cNvPr id="39" name="AutoShape 48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0" name="AutoShape 48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42</xdr:row>
      <xdr:rowOff>85725</xdr:rowOff>
    </xdr:from>
    <xdr:to>
      <xdr:col>2</xdr:col>
      <xdr:colOff>600075</xdr:colOff>
      <xdr:row>44</xdr:row>
      <xdr:rowOff>85725</xdr:rowOff>
    </xdr:to>
    <xdr:grpSp>
      <xdr:nvGrpSpPr>
        <xdr:cNvPr id="41" name="Group 484"/>
        <xdr:cNvGrpSpPr>
          <a:grpSpLocks/>
        </xdr:cNvGrpSpPr>
      </xdr:nvGrpSpPr>
      <xdr:grpSpPr bwMode="auto">
        <a:xfrm>
          <a:off x="822325" y="7413625"/>
          <a:ext cx="438150" cy="330200"/>
          <a:chOff x="77" y="83"/>
          <a:chExt cx="62" cy="35"/>
        </a:xfrm>
      </xdr:grpSpPr>
      <xdr:cxnSp macro="">
        <xdr:nvCxnSpPr>
          <xdr:cNvPr id="42" name="AutoShape 48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3" name="AutoShape 48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48</xdr:row>
      <xdr:rowOff>85725</xdr:rowOff>
    </xdr:from>
    <xdr:to>
      <xdr:col>2</xdr:col>
      <xdr:colOff>600075</xdr:colOff>
      <xdr:row>50</xdr:row>
      <xdr:rowOff>85725</xdr:rowOff>
    </xdr:to>
    <xdr:grpSp>
      <xdr:nvGrpSpPr>
        <xdr:cNvPr id="44" name="Group 487"/>
        <xdr:cNvGrpSpPr>
          <a:grpSpLocks/>
        </xdr:cNvGrpSpPr>
      </xdr:nvGrpSpPr>
      <xdr:grpSpPr bwMode="auto">
        <a:xfrm>
          <a:off x="822325" y="8404225"/>
          <a:ext cx="438150" cy="330200"/>
          <a:chOff x="77" y="83"/>
          <a:chExt cx="62" cy="35"/>
        </a:xfrm>
      </xdr:grpSpPr>
      <xdr:cxnSp macro="">
        <xdr:nvCxnSpPr>
          <xdr:cNvPr id="45" name="AutoShape 488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6" name="AutoShape 489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56</xdr:row>
      <xdr:rowOff>85725</xdr:rowOff>
    </xdr:from>
    <xdr:to>
      <xdr:col>2</xdr:col>
      <xdr:colOff>600075</xdr:colOff>
      <xdr:row>58</xdr:row>
      <xdr:rowOff>85725</xdr:rowOff>
    </xdr:to>
    <xdr:grpSp>
      <xdr:nvGrpSpPr>
        <xdr:cNvPr id="47" name="Group 490"/>
        <xdr:cNvGrpSpPr>
          <a:grpSpLocks/>
        </xdr:cNvGrpSpPr>
      </xdr:nvGrpSpPr>
      <xdr:grpSpPr bwMode="auto">
        <a:xfrm>
          <a:off x="822325" y="9725025"/>
          <a:ext cx="438150" cy="330200"/>
          <a:chOff x="77" y="83"/>
          <a:chExt cx="62" cy="35"/>
        </a:xfrm>
      </xdr:grpSpPr>
      <xdr:cxnSp macro="">
        <xdr:nvCxnSpPr>
          <xdr:cNvPr id="48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9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62</xdr:row>
      <xdr:rowOff>85725</xdr:rowOff>
    </xdr:from>
    <xdr:to>
      <xdr:col>2</xdr:col>
      <xdr:colOff>600075</xdr:colOff>
      <xdr:row>64</xdr:row>
      <xdr:rowOff>85725</xdr:rowOff>
    </xdr:to>
    <xdr:grpSp>
      <xdr:nvGrpSpPr>
        <xdr:cNvPr id="50" name="Group 493"/>
        <xdr:cNvGrpSpPr>
          <a:grpSpLocks/>
        </xdr:cNvGrpSpPr>
      </xdr:nvGrpSpPr>
      <xdr:grpSpPr bwMode="auto">
        <a:xfrm>
          <a:off x="822325" y="10715625"/>
          <a:ext cx="438150" cy="330200"/>
          <a:chOff x="77" y="83"/>
          <a:chExt cx="62" cy="35"/>
        </a:xfrm>
      </xdr:grpSpPr>
      <xdr:cxnSp macro="">
        <xdr:nvCxnSpPr>
          <xdr:cNvPr id="51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2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68</xdr:row>
      <xdr:rowOff>85725</xdr:rowOff>
    </xdr:from>
    <xdr:to>
      <xdr:col>2</xdr:col>
      <xdr:colOff>600075</xdr:colOff>
      <xdr:row>70</xdr:row>
      <xdr:rowOff>85725</xdr:rowOff>
    </xdr:to>
    <xdr:grpSp>
      <xdr:nvGrpSpPr>
        <xdr:cNvPr id="53" name="Group 496"/>
        <xdr:cNvGrpSpPr>
          <a:grpSpLocks/>
        </xdr:cNvGrpSpPr>
      </xdr:nvGrpSpPr>
      <xdr:grpSpPr bwMode="auto">
        <a:xfrm>
          <a:off x="822325" y="11706225"/>
          <a:ext cx="438150" cy="330200"/>
          <a:chOff x="77" y="83"/>
          <a:chExt cx="62" cy="35"/>
        </a:xfrm>
      </xdr:grpSpPr>
      <xdr:cxnSp macro="">
        <xdr:nvCxnSpPr>
          <xdr:cNvPr id="54" name="AutoShape 49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5" name="AutoShape 49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74</xdr:row>
      <xdr:rowOff>85725</xdr:rowOff>
    </xdr:from>
    <xdr:to>
      <xdr:col>2</xdr:col>
      <xdr:colOff>600075</xdr:colOff>
      <xdr:row>76</xdr:row>
      <xdr:rowOff>85725</xdr:rowOff>
    </xdr:to>
    <xdr:grpSp>
      <xdr:nvGrpSpPr>
        <xdr:cNvPr id="56" name="Group 499"/>
        <xdr:cNvGrpSpPr>
          <a:grpSpLocks/>
        </xdr:cNvGrpSpPr>
      </xdr:nvGrpSpPr>
      <xdr:grpSpPr bwMode="auto">
        <a:xfrm>
          <a:off x="822325" y="12696825"/>
          <a:ext cx="438150" cy="330200"/>
          <a:chOff x="77" y="83"/>
          <a:chExt cx="62" cy="35"/>
        </a:xfrm>
      </xdr:grpSpPr>
      <xdr:cxnSp macro="">
        <xdr:nvCxnSpPr>
          <xdr:cNvPr id="57" name="AutoShape 50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8" name="AutoShape 50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80</xdr:row>
      <xdr:rowOff>85725</xdr:rowOff>
    </xdr:from>
    <xdr:to>
      <xdr:col>2</xdr:col>
      <xdr:colOff>600075</xdr:colOff>
      <xdr:row>82</xdr:row>
      <xdr:rowOff>85725</xdr:rowOff>
    </xdr:to>
    <xdr:grpSp>
      <xdr:nvGrpSpPr>
        <xdr:cNvPr id="59" name="Group 502"/>
        <xdr:cNvGrpSpPr>
          <a:grpSpLocks/>
        </xdr:cNvGrpSpPr>
      </xdr:nvGrpSpPr>
      <xdr:grpSpPr bwMode="auto">
        <a:xfrm>
          <a:off x="822325" y="13687425"/>
          <a:ext cx="438150" cy="330200"/>
          <a:chOff x="77" y="83"/>
          <a:chExt cx="62" cy="35"/>
        </a:xfrm>
      </xdr:grpSpPr>
      <xdr:cxnSp macro="">
        <xdr:nvCxnSpPr>
          <xdr:cNvPr id="60" name="AutoShape 50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1" name="AutoShape 50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86</xdr:row>
      <xdr:rowOff>85725</xdr:rowOff>
    </xdr:from>
    <xdr:to>
      <xdr:col>2</xdr:col>
      <xdr:colOff>600075</xdr:colOff>
      <xdr:row>88</xdr:row>
      <xdr:rowOff>85725</xdr:rowOff>
    </xdr:to>
    <xdr:grpSp>
      <xdr:nvGrpSpPr>
        <xdr:cNvPr id="62" name="Group 505"/>
        <xdr:cNvGrpSpPr>
          <a:grpSpLocks/>
        </xdr:cNvGrpSpPr>
      </xdr:nvGrpSpPr>
      <xdr:grpSpPr bwMode="auto">
        <a:xfrm>
          <a:off x="822325" y="14678025"/>
          <a:ext cx="438150" cy="330200"/>
          <a:chOff x="77" y="83"/>
          <a:chExt cx="62" cy="35"/>
        </a:xfrm>
      </xdr:grpSpPr>
      <xdr:cxnSp macro="">
        <xdr:nvCxnSpPr>
          <xdr:cNvPr id="63" name="AutoShape 50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4" name="AutoShape 50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92</xdr:row>
      <xdr:rowOff>85725</xdr:rowOff>
    </xdr:from>
    <xdr:to>
      <xdr:col>2</xdr:col>
      <xdr:colOff>600075</xdr:colOff>
      <xdr:row>94</xdr:row>
      <xdr:rowOff>85725</xdr:rowOff>
    </xdr:to>
    <xdr:grpSp>
      <xdr:nvGrpSpPr>
        <xdr:cNvPr id="65" name="Group 508"/>
        <xdr:cNvGrpSpPr>
          <a:grpSpLocks/>
        </xdr:cNvGrpSpPr>
      </xdr:nvGrpSpPr>
      <xdr:grpSpPr bwMode="auto">
        <a:xfrm>
          <a:off x="822325" y="15668625"/>
          <a:ext cx="438150" cy="330200"/>
          <a:chOff x="77" y="83"/>
          <a:chExt cx="62" cy="35"/>
        </a:xfrm>
      </xdr:grpSpPr>
      <xdr:cxnSp macro="">
        <xdr:nvCxnSpPr>
          <xdr:cNvPr id="66" name="AutoShape 50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7" name="AutoShape 51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98</xdr:row>
      <xdr:rowOff>85725</xdr:rowOff>
    </xdr:from>
    <xdr:to>
      <xdr:col>2</xdr:col>
      <xdr:colOff>600075</xdr:colOff>
      <xdr:row>100</xdr:row>
      <xdr:rowOff>85725</xdr:rowOff>
    </xdr:to>
    <xdr:grpSp>
      <xdr:nvGrpSpPr>
        <xdr:cNvPr id="68" name="Group 511"/>
        <xdr:cNvGrpSpPr>
          <a:grpSpLocks/>
        </xdr:cNvGrpSpPr>
      </xdr:nvGrpSpPr>
      <xdr:grpSpPr bwMode="auto">
        <a:xfrm>
          <a:off x="822325" y="16659225"/>
          <a:ext cx="438150" cy="330200"/>
          <a:chOff x="77" y="83"/>
          <a:chExt cx="62" cy="35"/>
        </a:xfrm>
      </xdr:grpSpPr>
      <xdr:cxnSp macro="">
        <xdr:nvCxnSpPr>
          <xdr:cNvPr id="69" name="AutoShape 51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0" name="AutoShape 51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19</xdr:row>
      <xdr:rowOff>85725</xdr:rowOff>
    </xdr:from>
    <xdr:to>
      <xdr:col>6</xdr:col>
      <xdr:colOff>0</xdr:colOff>
      <xdr:row>25</xdr:row>
      <xdr:rowOff>85725</xdr:rowOff>
    </xdr:to>
    <xdr:grpSp>
      <xdr:nvGrpSpPr>
        <xdr:cNvPr id="71" name="Group 514"/>
        <xdr:cNvGrpSpPr>
          <a:grpSpLocks/>
        </xdr:cNvGrpSpPr>
      </xdr:nvGrpSpPr>
      <xdr:grpSpPr bwMode="auto">
        <a:xfrm>
          <a:off x="2130425" y="3616325"/>
          <a:ext cx="434975" cy="990600"/>
          <a:chOff x="205" y="101"/>
          <a:chExt cx="63" cy="102"/>
        </a:xfrm>
      </xdr:grpSpPr>
      <xdr:cxnSp macro="">
        <xdr:nvCxnSpPr>
          <xdr:cNvPr id="72" name="AutoShape 515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3" name="AutoShape 516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31</xdr:row>
      <xdr:rowOff>85725</xdr:rowOff>
    </xdr:from>
    <xdr:to>
      <xdr:col>6</xdr:col>
      <xdr:colOff>0</xdr:colOff>
      <xdr:row>37</xdr:row>
      <xdr:rowOff>85725</xdr:rowOff>
    </xdr:to>
    <xdr:grpSp>
      <xdr:nvGrpSpPr>
        <xdr:cNvPr id="74" name="Group 517"/>
        <xdr:cNvGrpSpPr>
          <a:grpSpLocks/>
        </xdr:cNvGrpSpPr>
      </xdr:nvGrpSpPr>
      <xdr:grpSpPr bwMode="auto">
        <a:xfrm>
          <a:off x="2130425" y="5597525"/>
          <a:ext cx="434975" cy="990600"/>
          <a:chOff x="205" y="101"/>
          <a:chExt cx="63" cy="102"/>
        </a:xfrm>
      </xdr:grpSpPr>
      <xdr:cxnSp macro="">
        <xdr:nvCxnSpPr>
          <xdr:cNvPr id="75" name="AutoShape 518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6" name="AutoShape 519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43</xdr:row>
      <xdr:rowOff>85725</xdr:rowOff>
    </xdr:from>
    <xdr:to>
      <xdr:col>6</xdr:col>
      <xdr:colOff>0</xdr:colOff>
      <xdr:row>49</xdr:row>
      <xdr:rowOff>85725</xdr:rowOff>
    </xdr:to>
    <xdr:grpSp>
      <xdr:nvGrpSpPr>
        <xdr:cNvPr id="77" name="Group 520"/>
        <xdr:cNvGrpSpPr>
          <a:grpSpLocks/>
        </xdr:cNvGrpSpPr>
      </xdr:nvGrpSpPr>
      <xdr:grpSpPr bwMode="auto">
        <a:xfrm>
          <a:off x="2130425" y="7578725"/>
          <a:ext cx="434975" cy="990600"/>
          <a:chOff x="205" y="101"/>
          <a:chExt cx="63" cy="102"/>
        </a:xfrm>
      </xdr:grpSpPr>
      <xdr:cxnSp macro="">
        <xdr:nvCxnSpPr>
          <xdr:cNvPr id="78" name="AutoShape 521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9" name="AutoShape 522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57</xdr:row>
      <xdr:rowOff>85725</xdr:rowOff>
    </xdr:from>
    <xdr:to>
      <xdr:col>6</xdr:col>
      <xdr:colOff>0</xdr:colOff>
      <xdr:row>63</xdr:row>
      <xdr:rowOff>85725</xdr:rowOff>
    </xdr:to>
    <xdr:grpSp>
      <xdr:nvGrpSpPr>
        <xdr:cNvPr id="80" name="Group 523"/>
        <xdr:cNvGrpSpPr>
          <a:grpSpLocks/>
        </xdr:cNvGrpSpPr>
      </xdr:nvGrpSpPr>
      <xdr:grpSpPr bwMode="auto">
        <a:xfrm>
          <a:off x="2130425" y="9890125"/>
          <a:ext cx="434975" cy="990600"/>
          <a:chOff x="205" y="101"/>
          <a:chExt cx="63" cy="102"/>
        </a:xfrm>
      </xdr:grpSpPr>
      <xdr:cxnSp macro="">
        <xdr:nvCxnSpPr>
          <xdr:cNvPr id="81" name="AutoShape 524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2" name="AutoShape 525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69</xdr:row>
      <xdr:rowOff>85725</xdr:rowOff>
    </xdr:from>
    <xdr:to>
      <xdr:col>6</xdr:col>
      <xdr:colOff>0</xdr:colOff>
      <xdr:row>75</xdr:row>
      <xdr:rowOff>85725</xdr:rowOff>
    </xdr:to>
    <xdr:grpSp>
      <xdr:nvGrpSpPr>
        <xdr:cNvPr id="83" name="Group 526"/>
        <xdr:cNvGrpSpPr>
          <a:grpSpLocks/>
        </xdr:cNvGrpSpPr>
      </xdr:nvGrpSpPr>
      <xdr:grpSpPr bwMode="auto">
        <a:xfrm>
          <a:off x="2130425" y="11871325"/>
          <a:ext cx="434975" cy="990600"/>
          <a:chOff x="205" y="101"/>
          <a:chExt cx="63" cy="102"/>
        </a:xfrm>
      </xdr:grpSpPr>
      <xdr:cxnSp macro="">
        <xdr:nvCxnSpPr>
          <xdr:cNvPr id="84" name="AutoShape 527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5" name="AutoShape 528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81</xdr:row>
      <xdr:rowOff>85725</xdr:rowOff>
    </xdr:from>
    <xdr:to>
      <xdr:col>6</xdr:col>
      <xdr:colOff>0</xdr:colOff>
      <xdr:row>87</xdr:row>
      <xdr:rowOff>85725</xdr:rowOff>
    </xdr:to>
    <xdr:grpSp>
      <xdr:nvGrpSpPr>
        <xdr:cNvPr id="86" name="Group 529"/>
        <xdr:cNvGrpSpPr>
          <a:grpSpLocks/>
        </xdr:cNvGrpSpPr>
      </xdr:nvGrpSpPr>
      <xdr:grpSpPr bwMode="auto">
        <a:xfrm>
          <a:off x="2130425" y="13852525"/>
          <a:ext cx="434975" cy="990600"/>
          <a:chOff x="205" y="101"/>
          <a:chExt cx="63" cy="102"/>
        </a:xfrm>
      </xdr:grpSpPr>
      <xdr:cxnSp macro="">
        <xdr:nvCxnSpPr>
          <xdr:cNvPr id="87" name="AutoShape 530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8" name="AutoShape 531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93</xdr:row>
      <xdr:rowOff>85725</xdr:rowOff>
    </xdr:from>
    <xdr:to>
      <xdr:col>6</xdr:col>
      <xdr:colOff>0</xdr:colOff>
      <xdr:row>99</xdr:row>
      <xdr:rowOff>85725</xdr:rowOff>
    </xdr:to>
    <xdr:grpSp>
      <xdr:nvGrpSpPr>
        <xdr:cNvPr id="89" name="Group 532"/>
        <xdr:cNvGrpSpPr>
          <a:grpSpLocks/>
        </xdr:cNvGrpSpPr>
      </xdr:nvGrpSpPr>
      <xdr:grpSpPr bwMode="auto">
        <a:xfrm>
          <a:off x="2130425" y="15833725"/>
          <a:ext cx="434975" cy="990600"/>
          <a:chOff x="205" y="101"/>
          <a:chExt cx="63" cy="102"/>
        </a:xfrm>
      </xdr:grpSpPr>
      <xdr:cxnSp macro="">
        <xdr:nvCxnSpPr>
          <xdr:cNvPr id="90" name="AutoShape 533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1" name="AutoShape 534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34</xdr:row>
      <xdr:rowOff>95250</xdr:rowOff>
    </xdr:from>
    <xdr:to>
      <xdr:col>8</xdr:col>
      <xdr:colOff>600075</xdr:colOff>
      <xdr:row>46</xdr:row>
      <xdr:rowOff>95250</xdr:rowOff>
    </xdr:to>
    <xdr:grpSp>
      <xdr:nvGrpSpPr>
        <xdr:cNvPr id="92" name="Group 536"/>
        <xdr:cNvGrpSpPr>
          <a:grpSpLocks/>
        </xdr:cNvGrpSpPr>
      </xdr:nvGrpSpPr>
      <xdr:grpSpPr bwMode="auto">
        <a:xfrm>
          <a:off x="3451225" y="6102350"/>
          <a:ext cx="438150" cy="1981200"/>
          <a:chOff x="333" y="153"/>
          <a:chExt cx="62" cy="204"/>
        </a:xfrm>
      </xdr:grpSpPr>
      <xdr:cxnSp macro="">
        <xdr:nvCxnSpPr>
          <xdr:cNvPr id="93" name="AutoShape 537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4" name="AutoShape 538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5" name="AutoShape 539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60</xdr:row>
      <xdr:rowOff>104775</xdr:rowOff>
    </xdr:from>
    <xdr:to>
      <xdr:col>8</xdr:col>
      <xdr:colOff>600075</xdr:colOff>
      <xdr:row>72</xdr:row>
      <xdr:rowOff>104775</xdr:rowOff>
    </xdr:to>
    <xdr:grpSp>
      <xdr:nvGrpSpPr>
        <xdr:cNvPr id="96" name="Group 540"/>
        <xdr:cNvGrpSpPr>
          <a:grpSpLocks/>
        </xdr:cNvGrpSpPr>
      </xdr:nvGrpSpPr>
      <xdr:grpSpPr bwMode="auto">
        <a:xfrm>
          <a:off x="3451225" y="10404475"/>
          <a:ext cx="438150" cy="1981200"/>
          <a:chOff x="333" y="153"/>
          <a:chExt cx="62" cy="204"/>
        </a:xfrm>
      </xdr:grpSpPr>
      <xdr:cxnSp macro="">
        <xdr:nvCxnSpPr>
          <xdr:cNvPr id="97" name="AutoShape 541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8" name="AutoShape 542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9" name="AutoShape 543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84</xdr:row>
      <xdr:rowOff>95250</xdr:rowOff>
    </xdr:from>
    <xdr:to>
      <xdr:col>8</xdr:col>
      <xdr:colOff>600075</xdr:colOff>
      <xdr:row>96</xdr:row>
      <xdr:rowOff>95250</xdr:rowOff>
    </xdr:to>
    <xdr:grpSp>
      <xdr:nvGrpSpPr>
        <xdr:cNvPr id="100" name="Group 544"/>
        <xdr:cNvGrpSpPr>
          <a:grpSpLocks/>
        </xdr:cNvGrpSpPr>
      </xdr:nvGrpSpPr>
      <xdr:grpSpPr bwMode="auto">
        <a:xfrm>
          <a:off x="3451225" y="14357350"/>
          <a:ext cx="438150" cy="1981200"/>
          <a:chOff x="333" y="153"/>
          <a:chExt cx="62" cy="204"/>
        </a:xfrm>
      </xdr:grpSpPr>
      <xdr:cxnSp macro="">
        <xdr:nvCxnSpPr>
          <xdr:cNvPr id="101" name="AutoShape 545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2" name="AutoShape 546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" name="AutoShape 547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9525</xdr:colOff>
      <xdr:row>16</xdr:row>
      <xdr:rowOff>85725</xdr:rowOff>
    </xdr:from>
    <xdr:to>
      <xdr:col>20</xdr:col>
      <xdr:colOff>600075</xdr:colOff>
      <xdr:row>40</xdr:row>
      <xdr:rowOff>85725</xdr:rowOff>
    </xdr:to>
    <xdr:grpSp>
      <xdr:nvGrpSpPr>
        <xdr:cNvPr id="104" name="Group 563"/>
        <xdr:cNvGrpSpPr>
          <a:grpSpLocks/>
        </xdr:cNvGrpSpPr>
      </xdr:nvGrpSpPr>
      <xdr:grpSpPr bwMode="auto">
        <a:xfrm>
          <a:off x="9509125" y="3121025"/>
          <a:ext cx="438150" cy="3962400"/>
          <a:chOff x="730" y="254"/>
          <a:chExt cx="62" cy="408"/>
        </a:xfrm>
      </xdr:grpSpPr>
      <xdr:cxnSp macro="">
        <xdr:nvCxnSpPr>
          <xdr:cNvPr id="105" name="AutoShape 564"/>
          <xdr:cNvCxnSpPr>
            <a:cxnSpLocks noChangeShapeType="1"/>
          </xdr:cNvCxnSpPr>
        </xdr:nvCxnSpPr>
        <xdr:spPr bwMode="auto">
          <a:xfrm rot="5400000">
            <a:off x="675" y="340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6" name="AutoShape 565"/>
          <xdr:cNvCxnSpPr>
            <a:cxnSpLocks noChangeShapeType="1"/>
          </xdr:cNvCxnSpPr>
        </xdr:nvCxnSpPr>
        <xdr:spPr bwMode="auto">
          <a:xfrm rot="5400000" flipH="1">
            <a:off x="6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7" name="AutoShape 566"/>
          <xdr:cNvCxnSpPr>
            <a:cxnSpLocks noChangeShapeType="1"/>
          </xdr:cNvCxnSpPr>
        </xdr:nvCxnSpPr>
        <xdr:spPr bwMode="auto">
          <a:xfrm flipH="1">
            <a:off x="730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9525</xdr:colOff>
      <xdr:row>66</xdr:row>
      <xdr:rowOff>85725</xdr:rowOff>
    </xdr:from>
    <xdr:to>
      <xdr:col>20</xdr:col>
      <xdr:colOff>600075</xdr:colOff>
      <xdr:row>90</xdr:row>
      <xdr:rowOff>85725</xdr:rowOff>
    </xdr:to>
    <xdr:grpSp>
      <xdr:nvGrpSpPr>
        <xdr:cNvPr id="108" name="Group 567"/>
        <xdr:cNvGrpSpPr>
          <a:grpSpLocks/>
        </xdr:cNvGrpSpPr>
      </xdr:nvGrpSpPr>
      <xdr:grpSpPr bwMode="auto">
        <a:xfrm>
          <a:off x="9509125" y="11376025"/>
          <a:ext cx="438150" cy="3962400"/>
          <a:chOff x="730" y="254"/>
          <a:chExt cx="62" cy="408"/>
        </a:xfrm>
      </xdr:grpSpPr>
      <xdr:cxnSp macro="">
        <xdr:nvCxnSpPr>
          <xdr:cNvPr id="109" name="AutoShape 568"/>
          <xdr:cNvCxnSpPr>
            <a:cxnSpLocks noChangeShapeType="1"/>
          </xdr:cNvCxnSpPr>
        </xdr:nvCxnSpPr>
        <xdr:spPr bwMode="auto">
          <a:xfrm rot="5400000">
            <a:off x="675" y="340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0" name="AutoShape 569"/>
          <xdr:cNvCxnSpPr>
            <a:cxnSpLocks noChangeShapeType="1"/>
          </xdr:cNvCxnSpPr>
        </xdr:nvCxnSpPr>
        <xdr:spPr bwMode="auto">
          <a:xfrm rot="5400000" flipH="1">
            <a:off x="6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1" name="AutoShape 570"/>
          <xdr:cNvCxnSpPr>
            <a:cxnSpLocks noChangeShapeType="1"/>
          </xdr:cNvCxnSpPr>
        </xdr:nvCxnSpPr>
        <xdr:spPr bwMode="auto">
          <a:xfrm flipH="1">
            <a:off x="730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0</xdr:colOff>
      <xdr:row>60</xdr:row>
      <xdr:rowOff>95250</xdr:rowOff>
    </xdr:from>
    <xdr:to>
      <xdr:col>23</xdr:col>
      <xdr:colOff>428625</xdr:colOff>
      <xdr:row>72</xdr:row>
      <xdr:rowOff>95250</xdr:rowOff>
    </xdr:to>
    <xdr:grpSp>
      <xdr:nvGrpSpPr>
        <xdr:cNvPr id="112" name="Group 575"/>
        <xdr:cNvGrpSpPr>
          <a:grpSpLocks/>
        </xdr:cNvGrpSpPr>
      </xdr:nvGrpSpPr>
      <xdr:grpSpPr bwMode="auto">
        <a:xfrm flipH="1">
          <a:off x="10833100" y="10394950"/>
          <a:ext cx="428625" cy="1981200"/>
          <a:chOff x="333" y="153"/>
          <a:chExt cx="62" cy="204"/>
        </a:xfrm>
      </xdr:grpSpPr>
      <xdr:cxnSp macro="">
        <xdr:nvCxnSpPr>
          <xdr:cNvPr id="113" name="AutoShape 576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4" name="AutoShape 577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5" name="AutoShape 578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9525</xdr:colOff>
      <xdr:row>84</xdr:row>
      <xdr:rowOff>95250</xdr:rowOff>
    </xdr:from>
    <xdr:to>
      <xdr:col>23</xdr:col>
      <xdr:colOff>600075</xdr:colOff>
      <xdr:row>96</xdr:row>
      <xdr:rowOff>95250</xdr:rowOff>
    </xdr:to>
    <xdr:grpSp>
      <xdr:nvGrpSpPr>
        <xdr:cNvPr id="116" name="Group 579"/>
        <xdr:cNvGrpSpPr>
          <a:grpSpLocks/>
        </xdr:cNvGrpSpPr>
      </xdr:nvGrpSpPr>
      <xdr:grpSpPr bwMode="auto">
        <a:xfrm flipH="1">
          <a:off x="10842625" y="14357350"/>
          <a:ext cx="438150" cy="1981200"/>
          <a:chOff x="333" y="153"/>
          <a:chExt cx="62" cy="204"/>
        </a:xfrm>
      </xdr:grpSpPr>
      <xdr:cxnSp macro="">
        <xdr:nvCxnSpPr>
          <xdr:cNvPr id="117" name="AutoShape 580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8" name="AutoShape 581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9" name="AutoShape 582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</xdr:row>
      <xdr:rowOff>85725</xdr:rowOff>
    </xdr:from>
    <xdr:to>
      <xdr:col>29</xdr:col>
      <xdr:colOff>600075</xdr:colOff>
      <xdr:row>8</xdr:row>
      <xdr:rowOff>85725</xdr:rowOff>
    </xdr:to>
    <xdr:grpSp>
      <xdr:nvGrpSpPr>
        <xdr:cNvPr id="120" name="Group 604"/>
        <xdr:cNvGrpSpPr>
          <a:grpSpLocks/>
        </xdr:cNvGrpSpPr>
      </xdr:nvGrpSpPr>
      <xdr:grpSpPr bwMode="auto">
        <a:xfrm flipH="1">
          <a:off x="13433425" y="1470025"/>
          <a:ext cx="438150" cy="330200"/>
          <a:chOff x="77" y="83"/>
          <a:chExt cx="62" cy="35"/>
        </a:xfrm>
      </xdr:grpSpPr>
      <xdr:cxnSp macro="">
        <xdr:nvCxnSpPr>
          <xdr:cNvPr id="121" name="AutoShape 60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2" name="AutoShape 60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12</xdr:row>
      <xdr:rowOff>85725</xdr:rowOff>
    </xdr:from>
    <xdr:to>
      <xdr:col>29</xdr:col>
      <xdr:colOff>600075</xdr:colOff>
      <xdr:row>14</xdr:row>
      <xdr:rowOff>85725</xdr:rowOff>
    </xdr:to>
    <xdr:grpSp>
      <xdr:nvGrpSpPr>
        <xdr:cNvPr id="123" name="Group 607"/>
        <xdr:cNvGrpSpPr>
          <a:grpSpLocks/>
        </xdr:cNvGrpSpPr>
      </xdr:nvGrpSpPr>
      <xdr:grpSpPr bwMode="auto">
        <a:xfrm flipH="1">
          <a:off x="13433425" y="2460625"/>
          <a:ext cx="438150" cy="330200"/>
          <a:chOff x="77" y="83"/>
          <a:chExt cx="62" cy="35"/>
        </a:xfrm>
      </xdr:grpSpPr>
      <xdr:cxnSp macro="">
        <xdr:nvCxnSpPr>
          <xdr:cNvPr id="124" name="AutoShape 608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5" name="AutoShape 609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18</xdr:row>
      <xdr:rowOff>85725</xdr:rowOff>
    </xdr:from>
    <xdr:to>
      <xdr:col>29</xdr:col>
      <xdr:colOff>600075</xdr:colOff>
      <xdr:row>20</xdr:row>
      <xdr:rowOff>85725</xdr:rowOff>
    </xdr:to>
    <xdr:grpSp>
      <xdr:nvGrpSpPr>
        <xdr:cNvPr id="126" name="Group 610"/>
        <xdr:cNvGrpSpPr>
          <a:grpSpLocks/>
        </xdr:cNvGrpSpPr>
      </xdr:nvGrpSpPr>
      <xdr:grpSpPr bwMode="auto">
        <a:xfrm flipH="1">
          <a:off x="13433425" y="3451225"/>
          <a:ext cx="438150" cy="330200"/>
          <a:chOff x="77" y="83"/>
          <a:chExt cx="62" cy="35"/>
        </a:xfrm>
      </xdr:grpSpPr>
      <xdr:cxnSp macro="">
        <xdr:nvCxnSpPr>
          <xdr:cNvPr id="127" name="AutoShape 61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8" name="AutoShape 61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24</xdr:row>
      <xdr:rowOff>85725</xdr:rowOff>
    </xdr:from>
    <xdr:to>
      <xdr:col>29</xdr:col>
      <xdr:colOff>600075</xdr:colOff>
      <xdr:row>26</xdr:row>
      <xdr:rowOff>85725</xdr:rowOff>
    </xdr:to>
    <xdr:grpSp>
      <xdr:nvGrpSpPr>
        <xdr:cNvPr id="129" name="Group 613"/>
        <xdr:cNvGrpSpPr>
          <a:grpSpLocks/>
        </xdr:cNvGrpSpPr>
      </xdr:nvGrpSpPr>
      <xdr:grpSpPr bwMode="auto">
        <a:xfrm flipH="1">
          <a:off x="13433425" y="4441825"/>
          <a:ext cx="438150" cy="330200"/>
          <a:chOff x="77" y="83"/>
          <a:chExt cx="62" cy="35"/>
        </a:xfrm>
      </xdr:grpSpPr>
      <xdr:cxnSp macro="">
        <xdr:nvCxnSpPr>
          <xdr:cNvPr id="130" name="AutoShape 61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1" name="AutoShape 61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30</xdr:row>
      <xdr:rowOff>85725</xdr:rowOff>
    </xdr:from>
    <xdr:to>
      <xdr:col>29</xdr:col>
      <xdr:colOff>600075</xdr:colOff>
      <xdr:row>32</xdr:row>
      <xdr:rowOff>85725</xdr:rowOff>
    </xdr:to>
    <xdr:grpSp>
      <xdr:nvGrpSpPr>
        <xdr:cNvPr id="132" name="Group 616"/>
        <xdr:cNvGrpSpPr>
          <a:grpSpLocks/>
        </xdr:cNvGrpSpPr>
      </xdr:nvGrpSpPr>
      <xdr:grpSpPr bwMode="auto">
        <a:xfrm flipH="1">
          <a:off x="13433425" y="5432425"/>
          <a:ext cx="438150" cy="330200"/>
          <a:chOff x="77" y="83"/>
          <a:chExt cx="62" cy="35"/>
        </a:xfrm>
      </xdr:grpSpPr>
      <xdr:cxnSp macro="">
        <xdr:nvCxnSpPr>
          <xdr:cNvPr id="133" name="AutoShape 61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4" name="AutoShape 61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36</xdr:row>
      <xdr:rowOff>85725</xdr:rowOff>
    </xdr:from>
    <xdr:to>
      <xdr:col>29</xdr:col>
      <xdr:colOff>600075</xdr:colOff>
      <xdr:row>38</xdr:row>
      <xdr:rowOff>85725</xdr:rowOff>
    </xdr:to>
    <xdr:grpSp>
      <xdr:nvGrpSpPr>
        <xdr:cNvPr id="135" name="Group 619"/>
        <xdr:cNvGrpSpPr>
          <a:grpSpLocks/>
        </xdr:cNvGrpSpPr>
      </xdr:nvGrpSpPr>
      <xdr:grpSpPr bwMode="auto">
        <a:xfrm flipH="1">
          <a:off x="13433425" y="6423025"/>
          <a:ext cx="438150" cy="330200"/>
          <a:chOff x="77" y="83"/>
          <a:chExt cx="62" cy="35"/>
        </a:xfrm>
      </xdr:grpSpPr>
      <xdr:cxnSp macro="">
        <xdr:nvCxnSpPr>
          <xdr:cNvPr id="136" name="AutoShape 62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7" name="AutoShape 62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42</xdr:row>
      <xdr:rowOff>85725</xdr:rowOff>
    </xdr:from>
    <xdr:to>
      <xdr:col>29</xdr:col>
      <xdr:colOff>600075</xdr:colOff>
      <xdr:row>44</xdr:row>
      <xdr:rowOff>85725</xdr:rowOff>
    </xdr:to>
    <xdr:grpSp>
      <xdr:nvGrpSpPr>
        <xdr:cNvPr id="138" name="Group 622"/>
        <xdr:cNvGrpSpPr>
          <a:grpSpLocks/>
        </xdr:cNvGrpSpPr>
      </xdr:nvGrpSpPr>
      <xdr:grpSpPr bwMode="auto">
        <a:xfrm flipH="1">
          <a:off x="13433425" y="7413625"/>
          <a:ext cx="438150" cy="330200"/>
          <a:chOff x="77" y="83"/>
          <a:chExt cx="62" cy="35"/>
        </a:xfrm>
      </xdr:grpSpPr>
      <xdr:cxnSp macro="">
        <xdr:nvCxnSpPr>
          <xdr:cNvPr id="139" name="AutoShape 62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0" name="AutoShape 62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48</xdr:row>
      <xdr:rowOff>85725</xdr:rowOff>
    </xdr:from>
    <xdr:to>
      <xdr:col>29</xdr:col>
      <xdr:colOff>600075</xdr:colOff>
      <xdr:row>50</xdr:row>
      <xdr:rowOff>85725</xdr:rowOff>
    </xdr:to>
    <xdr:grpSp>
      <xdr:nvGrpSpPr>
        <xdr:cNvPr id="141" name="Group 625"/>
        <xdr:cNvGrpSpPr>
          <a:grpSpLocks/>
        </xdr:cNvGrpSpPr>
      </xdr:nvGrpSpPr>
      <xdr:grpSpPr bwMode="auto">
        <a:xfrm flipH="1">
          <a:off x="13433425" y="8404225"/>
          <a:ext cx="438150" cy="330200"/>
          <a:chOff x="77" y="83"/>
          <a:chExt cx="62" cy="35"/>
        </a:xfrm>
      </xdr:grpSpPr>
      <xdr:cxnSp macro="">
        <xdr:nvCxnSpPr>
          <xdr:cNvPr id="142" name="AutoShape 62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3" name="AutoShape 62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56</xdr:row>
      <xdr:rowOff>85725</xdr:rowOff>
    </xdr:from>
    <xdr:to>
      <xdr:col>29</xdr:col>
      <xdr:colOff>600075</xdr:colOff>
      <xdr:row>58</xdr:row>
      <xdr:rowOff>85725</xdr:rowOff>
    </xdr:to>
    <xdr:grpSp>
      <xdr:nvGrpSpPr>
        <xdr:cNvPr id="144" name="Group 628"/>
        <xdr:cNvGrpSpPr>
          <a:grpSpLocks/>
        </xdr:cNvGrpSpPr>
      </xdr:nvGrpSpPr>
      <xdr:grpSpPr bwMode="auto">
        <a:xfrm flipH="1">
          <a:off x="13433425" y="9725025"/>
          <a:ext cx="438150" cy="330200"/>
          <a:chOff x="77" y="83"/>
          <a:chExt cx="62" cy="35"/>
        </a:xfrm>
      </xdr:grpSpPr>
      <xdr:cxnSp macro="">
        <xdr:nvCxnSpPr>
          <xdr:cNvPr id="145" name="AutoShape 62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AutoShape 63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62</xdr:row>
      <xdr:rowOff>85725</xdr:rowOff>
    </xdr:from>
    <xdr:to>
      <xdr:col>30</xdr:col>
      <xdr:colOff>0</xdr:colOff>
      <xdr:row>64</xdr:row>
      <xdr:rowOff>85725</xdr:rowOff>
    </xdr:to>
    <xdr:grpSp>
      <xdr:nvGrpSpPr>
        <xdr:cNvPr id="147" name="Group 631"/>
        <xdr:cNvGrpSpPr>
          <a:grpSpLocks/>
        </xdr:cNvGrpSpPr>
      </xdr:nvGrpSpPr>
      <xdr:grpSpPr bwMode="auto">
        <a:xfrm flipH="1">
          <a:off x="13433425" y="10715625"/>
          <a:ext cx="434975" cy="330200"/>
          <a:chOff x="77" y="83"/>
          <a:chExt cx="62" cy="35"/>
        </a:xfrm>
      </xdr:grpSpPr>
      <xdr:cxnSp macro="">
        <xdr:nvCxnSpPr>
          <xdr:cNvPr id="148" name="AutoShape 63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" name="AutoShape 63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68</xdr:row>
      <xdr:rowOff>85725</xdr:rowOff>
    </xdr:from>
    <xdr:to>
      <xdr:col>29</xdr:col>
      <xdr:colOff>600075</xdr:colOff>
      <xdr:row>70</xdr:row>
      <xdr:rowOff>85725</xdr:rowOff>
    </xdr:to>
    <xdr:grpSp>
      <xdr:nvGrpSpPr>
        <xdr:cNvPr id="150" name="Group 634"/>
        <xdr:cNvGrpSpPr>
          <a:grpSpLocks/>
        </xdr:cNvGrpSpPr>
      </xdr:nvGrpSpPr>
      <xdr:grpSpPr bwMode="auto">
        <a:xfrm flipH="1">
          <a:off x="13433425" y="11706225"/>
          <a:ext cx="438150" cy="330200"/>
          <a:chOff x="77" y="83"/>
          <a:chExt cx="62" cy="35"/>
        </a:xfrm>
      </xdr:grpSpPr>
      <xdr:cxnSp macro="">
        <xdr:nvCxnSpPr>
          <xdr:cNvPr id="151" name="AutoShape 63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2" name="AutoShape 63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74</xdr:row>
      <xdr:rowOff>85725</xdr:rowOff>
    </xdr:from>
    <xdr:to>
      <xdr:col>29</xdr:col>
      <xdr:colOff>600075</xdr:colOff>
      <xdr:row>76</xdr:row>
      <xdr:rowOff>85725</xdr:rowOff>
    </xdr:to>
    <xdr:grpSp>
      <xdr:nvGrpSpPr>
        <xdr:cNvPr id="153" name="Group 637"/>
        <xdr:cNvGrpSpPr>
          <a:grpSpLocks/>
        </xdr:cNvGrpSpPr>
      </xdr:nvGrpSpPr>
      <xdr:grpSpPr bwMode="auto">
        <a:xfrm flipH="1">
          <a:off x="13433425" y="12696825"/>
          <a:ext cx="438150" cy="330200"/>
          <a:chOff x="77" y="83"/>
          <a:chExt cx="62" cy="35"/>
        </a:xfrm>
      </xdr:grpSpPr>
      <xdr:cxnSp macro="">
        <xdr:nvCxnSpPr>
          <xdr:cNvPr id="154" name="AutoShape 638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" name="AutoShape 639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156" name="Group 640"/>
        <xdr:cNvGrpSpPr>
          <a:grpSpLocks/>
        </xdr:cNvGrpSpPr>
      </xdr:nvGrpSpPr>
      <xdr:grpSpPr bwMode="auto">
        <a:xfrm flipH="1">
          <a:off x="13442950" y="13677900"/>
          <a:ext cx="434975" cy="330200"/>
          <a:chOff x="77" y="83"/>
          <a:chExt cx="62" cy="35"/>
        </a:xfrm>
      </xdr:grpSpPr>
      <xdr:cxnSp macro="">
        <xdr:nvCxnSpPr>
          <xdr:cNvPr id="157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8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86</xdr:row>
      <xdr:rowOff>85725</xdr:rowOff>
    </xdr:from>
    <xdr:to>
      <xdr:col>29</xdr:col>
      <xdr:colOff>600075</xdr:colOff>
      <xdr:row>88</xdr:row>
      <xdr:rowOff>85725</xdr:rowOff>
    </xdr:to>
    <xdr:grpSp>
      <xdr:nvGrpSpPr>
        <xdr:cNvPr id="159" name="Group 643"/>
        <xdr:cNvGrpSpPr>
          <a:grpSpLocks/>
        </xdr:cNvGrpSpPr>
      </xdr:nvGrpSpPr>
      <xdr:grpSpPr bwMode="auto">
        <a:xfrm flipH="1">
          <a:off x="13433425" y="14678025"/>
          <a:ext cx="438150" cy="330200"/>
          <a:chOff x="77" y="83"/>
          <a:chExt cx="62" cy="35"/>
        </a:xfrm>
      </xdr:grpSpPr>
      <xdr:cxnSp macro="">
        <xdr:nvCxnSpPr>
          <xdr:cNvPr id="160" name="AutoShape 64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1" name="AutoShape 64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92</xdr:row>
      <xdr:rowOff>85725</xdr:rowOff>
    </xdr:from>
    <xdr:to>
      <xdr:col>29</xdr:col>
      <xdr:colOff>600075</xdr:colOff>
      <xdr:row>94</xdr:row>
      <xdr:rowOff>85725</xdr:rowOff>
    </xdr:to>
    <xdr:grpSp>
      <xdr:nvGrpSpPr>
        <xdr:cNvPr id="162" name="Group 646"/>
        <xdr:cNvGrpSpPr>
          <a:grpSpLocks/>
        </xdr:cNvGrpSpPr>
      </xdr:nvGrpSpPr>
      <xdr:grpSpPr bwMode="auto">
        <a:xfrm flipH="1">
          <a:off x="13433425" y="15668625"/>
          <a:ext cx="438150" cy="330200"/>
          <a:chOff x="77" y="83"/>
          <a:chExt cx="62" cy="35"/>
        </a:xfrm>
      </xdr:grpSpPr>
      <xdr:cxnSp macro="">
        <xdr:nvCxnSpPr>
          <xdr:cNvPr id="163" name="AutoShape 64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4" name="AutoShape 64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98</xdr:row>
      <xdr:rowOff>85725</xdr:rowOff>
    </xdr:from>
    <xdr:to>
      <xdr:col>29</xdr:col>
      <xdr:colOff>600075</xdr:colOff>
      <xdr:row>100</xdr:row>
      <xdr:rowOff>85725</xdr:rowOff>
    </xdr:to>
    <xdr:grpSp>
      <xdr:nvGrpSpPr>
        <xdr:cNvPr id="165" name="Group 649"/>
        <xdr:cNvGrpSpPr>
          <a:grpSpLocks/>
        </xdr:cNvGrpSpPr>
      </xdr:nvGrpSpPr>
      <xdr:grpSpPr bwMode="auto">
        <a:xfrm flipH="1">
          <a:off x="13433425" y="16659225"/>
          <a:ext cx="438150" cy="330200"/>
          <a:chOff x="77" y="83"/>
          <a:chExt cx="62" cy="35"/>
        </a:xfrm>
      </xdr:grpSpPr>
      <xdr:cxnSp macro="">
        <xdr:nvCxnSpPr>
          <xdr:cNvPr id="166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7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19050</xdr:colOff>
      <xdr:row>10</xdr:row>
      <xdr:rowOff>95250</xdr:rowOff>
    </xdr:from>
    <xdr:to>
      <xdr:col>24</xdr:col>
      <xdr:colOff>0</xdr:colOff>
      <xdr:row>22</xdr:row>
      <xdr:rowOff>95250</xdr:rowOff>
    </xdr:to>
    <xdr:grpSp>
      <xdr:nvGrpSpPr>
        <xdr:cNvPr id="168" name="Group 660"/>
        <xdr:cNvGrpSpPr>
          <a:grpSpLocks/>
        </xdr:cNvGrpSpPr>
      </xdr:nvGrpSpPr>
      <xdr:grpSpPr bwMode="auto">
        <a:xfrm>
          <a:off x="10852150" y="2139950"/>
          <a:ext cx="425450" cy="1981200"/>
          <a:chOff x="859" y="153"/>
          <a:chExt cx="62" cy="204"/>
        </a:xfrm>
      </xdr:grpSpPr>
      <xdr:cxnSp macro="">
        <xdr:nvCxnSpPr>
          <xdr:cNvPr id="169" name="AutoShape 661"/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0" name="AutoShape 662"/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1" name="AutoShape 663"/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19050</xdr:colOff>
      <xdr:row>34</xdr:row>
      <xdr:rowOff>95250</xdr:rowOff>
    </xdr:from>
    <xdr:to>
      <xdr:col>24</xdr:col>
      <xdr:colOff>0</xdr:colOff>
      <xdr:row>46</xdr:row>
      <xdr:rowOff>95250</xdr:rowOff>
    </xdr:to>
    <xdr:grpSp>
      <xdr:nvGrpSpPr>
        <xdr:cNvPr id="172" name="Group 664"/>
        <xdr:cNvGrpSpPr>
          <a:grpSpLocks/>
        </xdr:cNvGrpSpPr>
      </xdr:nvGrpSpPr>
      <xdr:grpSpPr bwMode="auto">
        <a:xfrm>
          <a:off x="10852150" y="6102350"/>
          <a:ext cx="425450" cy="1981200"/>
          <a:chOff x="859" y="153"/>
          <a:chExt cx="62" cy="204"/>
        </a:xfrm>
      </xdr:grpSpPr>
      <xdr:cxnSp macro="">
        <xdr:nvCxnSpPr>
          <xdr:cNvPr id="173" name="AutoShape 665"/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4" name="AutoShape 666"/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5" name="AutoShape 667"/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7</xdr:row>
      <xdr:rowOff>85725</xdr:rowOff>
    </xdr:from>
    <xdr:to>
      <xdr:col>27</xdr:col>
      <xdr:colOff>0</xdr:colOff>
      <xdr:row>13</xdr:row>
      <xdr:rowOff>85725</xdr:rowOff>
    </xdr:to>
    <xdr:grpSp>
      <xdr:nvGrpSpPr>
        <xdr:cNvPr id="176" name="Group 695"/>
        <xdr:cNvGrpSpPr>
          <a:grpSpLocks/>
        </xdr:cNvGrpSpPr>
      </xdr:nvGrpSpPr>
      <xdr:grpSpPr bwMode="auto">
        <a:xfrm>
          <a:off x="12125325" y="1635125"/>
          <a:ext cx="434975" cy="990600"/>
          <a:chOff x="986" y="101"/>
          <a:chExt cx="63" cy="102"/>
        </a:xfrm>
      </xdr:grpSpPr>
      <xdr:cxnSp macro="">
        <xdr:nvCxnSpPr>
          <xdr:cNvPr id="177" name="AutoShape 696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8" name="AutoShape 697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19</xdr:row>
      <xdr:rowOff>85725</xdr:rowOff>
    </xdr:from>
    <xdr:to>
      <xdr:col>27</xdr:col>
      <xdr:colOff>0</xdr:colOff>
      <xdr:row>25</xdr:row>
      <xdr:rowOff>85725</xdr:rowOff>
    </xdr:to>
    <xdr:grpSp>
      <xdr:nvGrpSpPr>
        <xdr:cNvPr id="179" name="Group 698"/>
        <xdr:cNvGrpSpPr>
          <a:grpSpLocks/>
        </xdr:cNvGrpSpPr>
      </xdr:nvGrpSpPr>
      <xdr:grpSpPr bwMode="auto">
        <a:xfrm>
          <a:off x="12125325" y="3616325"/>
          <a:ext cx="434975" cy="990600"/>
          <a:chOff x="986" y="101"/>
          <a:chExt cx="63" cy="102"/>
        </a:xfrm>
      </xdr:grpSpPr>
      <xdr:cxnSp macro="">
        <xdr:nvCxnSpPr>
          <xdr:cNvPr id="180" name="AutoShape 699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1" name="AutoShape 700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31</xdr:row>
      <xdr:rowOff>85725</xdr:rowOff>
    </xdr:from>
    <xdr:to>
      <xdr:col>27</xdr:col>
      <xdr:colOff>0</xdr:colOff>
      <xdr:row>37</xdr:row>
      <xdr:rowOff>85725</xdr:rowOff>
    </xdr:to>
    <xdr:grpSp>
      <xdr:nvGrpSpPr>
        <xdr:cNvPr id="182" name="Group 701"/>
        <xdr:cNvGrpSpPr>
          <a:grpSpLocks/>
        </xdr:cNvGrpSpPr>
      </xdr:nvGrpSpPr>
      <xdr:grpSpPr bwMode="auto">
        <a:xfrm>
          <a:off x="12125325" y="5597525"/>
          <a:ext cx="434975" cy="990600"/>
          <a:chOff x="986" y="101"/>
          <a:chExt cx="63" cy="102"/>
        </a:xfrm>
      </xdr:grpSpPr>
      <xdr:cxnSp macro="">
        <xdr:nvCxnSpPr>
          <xdr:cNvPr id="183" name="AutoShape 702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4" name="AutoShape 703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57</xdr:row>
      <xdr:rowOff>85725</xdr:rowOff>
    </xdr:from>
    <xdr:to>
      <xdr:col>27</xdr:col>
      <xdr:colOff>0</xdr:colOff>
      <xdr:row>63</xdr:row>
      <xdr:rowOff>85725</xdr:rowOff>
    </xdr:to>
    <xdr:grpSp>
      <xdr:nvGrpSpPr>
        <xdr:cNvPr id="185" name="Group 707"/>
        <xdr:cNvGrpSpPr>
          <a:grpSpLocks/>
        </xdr:cNvGrpSpPr>
      </xdr:nvGrpSpPr>
      <xdr:grpSpPr bwMode="auto">
        <a:xfrm>
          <a:off x="12125325" y="9890125"/>
          <a:ext cx="434975" cy="990600"/>
          <a:chOff x="986" y="101"/>
          <a:chExt cx="63" cy="102"/>
        </a:xfrm>
      </xdr:grpSpPr>
      <xdr:cxnSp macro="">
        <xdr:nvCxnSpPr>
          <xdr:cNvPr id="186" name="AutoShape 708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AutoShape 709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0</xdr:colOff>
      <xdr:row>69</xdr:row>
      <xdr:rowOff>76200</xdr:rowOff>
    </xdr:from>
    <xdr:to>
      <xdr:col>26</xdr:col>
      <xdr:colOff>428625</xdr:colOff>
      <xdr:row>75</xdr:row>
      <xdr:rowOff>76200</xdr:rowOff>
    </xdr:to>
    <xdr:grpSp>
      <xdr:nvGrpSpPr>
        <xdr:cNvPr id="188" name="Group 710"/>
        <xdr:cNvGrpSpPr>
          <a:grpSpLocks/>
        </xdr:cNvGrpSpPr>
      </xdr:nvGrpSpPr>
      <xdr:grpSpPr bwMode="auto">
        <a:xfrm>
          <a:off x="12115800" y="11861800"/>
          <a:ext cx="428625" cy="990600"/>
          <a:chOff x="986" y="101"/>
          <a:chExt cx="63" cy="102"/>
        </a:xfrm>
      </xdr:grpSpPr>
      <xdr:cxnSp macro="">
        <xdr:nvCxnSpPr>
          <xdr:cNvPr id="189" name="AutoShape 711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0" name="AutoShape 712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81</xdr:row>
      <xdr:rowOff>85725</xdr:rowOff>
    </xdr:from>
    <xdr:to>
      <xdr:col>27</xdr:col>
      <xdr:colOff>0</xdr:colOff>
      <xdr:row>87</xdr:row>
      <xdr:rowOff>85725</xdr:rowOff>
    </xdr:to>
    <xdr:grpSp>
      <xdr:nvGrpSpPr>
        <xdr:cNvPr id="191" name="Group 713"/>
        <xdr:cNvGrpSpPr>
          <a:grpSpLocks/>
        </xdr:cNvGrpSpPr>
      </xdr:nvGrpSpPr>
      <xdr:grpSpPr bwMode="auto">
        <a:xfrm>
          <a:off x="12125325" y="13852525"/>
          <a:ext cx="434975" cy="990600"/>
          <a:chOff x="986" y="101"/>
          <a:chExt cx="63" cy="102"/>
        </a:xfrm>
      </xdr:grpSpPr>
      <xdr:cxnSp macro="">
        <xdr:nvCxnSpPr>
          <xdr:cNvPr id="192" name="AutoShape 714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3" name="AutoShape 715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93</xdr:row>
      <xdr:rowOff>85725</xdr:rowOff>
    </xdr:from>
    <xdr:to>
      <xdr:col>27</xdr:col>
      <xdr:colOff>0</xdr:colOff>
      <xdr:row>99</xdr:row>
      <xdr:rowOff>85725</xdr:rowOff>
    </xdr:to>
    <xdr:grpSp>
      <xdr:nvGrpSpPr>
        <xdr:cNvPr id="194" name="Group 716"/>
        <xdr:cNvGrpSpPr>
          <a:grpSpLocks/>
        </xdr:cNvGrpSpPr>
      </xdr:nvGrpSpPr>
      <xdr:grpSpPr bwMode="auto">
        <a:xfrm>
          <a:off x="12125325" y="15833725"/>
          <a:ext cx="434975" cy="990600"/>
          <a:chOff x="986" y="101"/>
          <a:chExt cx="63" cy="102"/>
        </a:xfrm>
      </xdr:grpSpPr>
      <xdr:cxnSp macro="">
        <xdr:nvCxnSpPr>
          <xdr:cNvPr id="195" name="AutoShape 717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6" name="AutoShape 718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42</xdr:row>
      <xdr:rowOff>85725</xdr:rowOff>
    </xdr:from>
    <xdr:to>
      <xdr:col>2</xdr:col>
      <xdr:colOff>600075</xdr:colOff>
      <xdr:row>44</xdr:row>
      <xdr:rowOff>85725</xdr:rowOff>
    </xdr:to>
    <xdr:grpSp>
      <xdr:nvGrpSpPr>
        <xdr:cNvPr id="197" name="Group 720"/>
        <xdr:cNvGrpSpPr>
          <a:grpSpLocks/>
        </xdr:cNvGrpSpPr>
      </xdr:nvGrpSpPr>
      <xdr:grpSpPr bwMode="auto">
        <a:xfrm>
          <a:off x="822325" y="7413625"/>
          <a:ext cx="438150" cy="330200"/>
          <a:chOff x="77" y="83"/>
          <a:chExt cx="62" cy="35"/>
        </a:xfrm>
      </xdr:grpSpPr>
      <xdr:cxnSp macro="">
        <xdr:nvCxnSpPr>
          <xdr:cNvPr id="198" name="AutoShape 72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9" name="AutoShape 72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48</xdr:row>
      <xdr:rowOff>85725</xdr:rowOff>
    </xdr:from>
    <xdr:to>
      <xdr:col>2</xdr:col>
      <xdr:colOff>600075</xdr:colOff>
      <xdr:row>50</xdr:row>
      <xdr:rowOff>85725</xdr:rowOff>
    </xdr:to>
    <xdr:grpSp>
      <xdr:nvGrpSpPr>
        <xdr:cNvPr id="200" name="Group 723"/>
        <xdr:cNvGrpSpPr>
          <a:grpSpLocks/>
        </xdr:cNvGrpSpPr>
      </xdr:nvGrpSpPr>
      <xdr:grpSpPr bwMode="auto">
        <a:xfrm>
          <a:off x="822325" y="8404225"/>
          <a:ext cx="438150" cy="330200"/>
          <a:chOff x="77" y="83"/>
          <a:chExt cx="62" cy="35"/>
        </a:xfrm>
      </xdr:grpSpPr>
      <xdr:cxnSp macro="">
        <xdr:nvCxnSpPr>
          <xdr:cNvPr id="201" name="AutoShape 72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2" name="AutoShape 72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9525</xdr:colOff>
      <xdr:row>16</xdr:row>
      <xdr:rowOff>85725</xdr:rowOff>
    </xdr:from>
    <xdr:to>
      <xdr:col>20</xdr:col>
      <xdr:colOff>600075</xdr:colOff>
      <xdr:row>40</xdr:row>
      <xdr:rowOff>85725</xdr:rowOff>
    </xdr:to>
    <xdr:grpSp>
      <xdr:nvGrpSpPr>
        <xdr:cNvPr id="203" name="Group 729"/>
        <xdr:cNvGrpSpPr>
          <a:grpSpLocks/>
        </xdr:cNvGrpSpPr>
      </xdr:nvGrpSpPr>
      <xdr:grpSpPr bwMode="auto">
        <a:xfrm>
          <a:off x="9509125" y="3121025"/>
          <a:ext cx="438150" cy="3962400"/>
          <a:chOff x="730" y="254"/>
          <a:chExt cx="62" cy="408"/>
        </a:xfrm>
      </xdr:grpSpPr>
      <xdr:cxnSp macro="">
        <xdr:nvCxnSpPr>
          <xdr:cNvPr id="204" name="AutoShape 730"/>
          <xdr:cNvCxnSpPr>
            <a:cxnSpLocks noChangeShapeType="1"/>
          </xdr:cNvCxnSpPr>
        </xdr:nvCxnSpPr>
        <xdr:spPr bwMode="auto">
          <a:xfrm rot="5400000">
            <a:off x="675" y="340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5" name="AutoShape 731"/>
          <xdr:cNvCxnSpPr>
            <a:cxnSpLocks noChangeShapeType="1"/>
          </xdr:cNvCxnSpPr>
        </xdr:nvCxnSpPr>
        <xdr:spPr bwMode="auto">
          <a:xfrm rot="5400000" flipH="1">
            <a:off x="6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6" name="AutoShape 732"/>
          <xdr:cNvCxnSpPr>
            <a:cxnSpLocks noChangeShapeType="1"/>
          </xdr:cNvCxnSpPr>
        </xdr:nvCxnSpPr>
        <xdr:spPr bwMode="auto">
          <a:xfrm flipH="1">
            <a:off x="730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48</xdr:row>
      <xdr:rowOff>85725</xdr:rowOff>
    </xdr:from>
    <xdr:to>
      <xdr:col>29</xdr:col>
      <xdr:colOff>600075</xdr:colOff>
      <xdr:row>50</xdr:row>
      <xdr:rowOff>85725</xdr:rowOff>
    </xdr:to>
    <xdr:grpSp>
      <xdr:nvGrpSpPr>
        <xdr:cNvPr id="207" name="Group 733"/>
        <xdr:cNvGrpSpPr>
          <a:grpSpLocks/>
        </xdr:cNvGrpSpPr>
      </xdr:nvGrpSpPr>
      <xdr:grpSpPr bwMode="auto">
        <a:xfrm flipH="1">
          <a:off x="13433425" y="8404225"/>
          <a:ext cx="438150" cy="330200"/>
          <a:chOff x="77" y="83"/>
          <a:chExt cx="62" cy="35"/>
        </a:xfrm>
      </xdr:grpSpPr>
      <xdr:cxnSp macro="">
        <xdr:nvCxnSpPr>
          <xdr:cNvPr id="208" name="AutoShape 73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9" name="AutoShape 73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56</xdr:row>
      <xdr:rowOff>85725</xdr:rowOff>
    </xdr:from>
    <xdr:to>
      <xdr:col>29</xdr:col>
      <xdr:colOff>600075</xdr:colOff>
      <xdr:row>58</xdr:row>
      <xdr:rowOff>85725</xdr:rowOff>
    </xdr:to>
    <xdr:grpSp>
      <xdr:nvGrpSpPr>
        <xdr:cNvPr id="210" name="Group 736"/>
        <xdr:cNvGrpSpPr>
          <a:grpSpLocks/>
        </xdr:cNvGrpSpPr>
      </xdr:nvGrpSpPr>
      <xdr:grpSpPr bwMode="auto">
        <a:xfrm flipH="1">
          <a:off x="13433425" y="9725025"/>
          <a:ext cx="438150" cy="330200"/>
          <a:chOff x="77" y="83"/>
          <a:chExt cx="62" cy="35"/>
        </a:xfrm>
      </xdr:grpSpPr>
      <xdr:cxnSp macro="">
        <xdr:nvCxnSpPr>
          <xdr:cNvPr id="211" name="AutoShape 73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2" name="AutoShape 73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62</xdr:row>
      <xdr:rowOff>85725</xdr:rowOff>
    </xdr:from>
    <xdr:to>
      <xdr:col>30</xdr:col>
      <xdr:colOff>0</xdr:colOff>
      <xdr:row>64</xdr:row>
      <xdr:rowOff>85725</xdr:rowOff>
    </xdr:to>
    <xdr:grpSp>
      <xdr:nvGrpSpPr>
        <xdr:cNvPr id="213" name="Group 739"/>
        <xdr:cNvGrpSpPr>
          <a:grpSpLocks/>
        </xdr:cNvGrpSpPr>
      </xdr:nvGrpSpPr>
      <xdr:grpSpPr bwMode="auto">
        <a:xfrm flipH="1">
          <a:off x="13433425" y="10715625"/>
          <a:ext cx="434975" cy="330200"/>
          <a:chOff x="77" y="83"/>
          <a:chExt cx="62" cy="35"/>
        </a:xfrm>
      </xdr:grpSpPr>
      <xdr:cxnSp macro="">
        <xdr:nvCxnSpPr>
          <xdr:cNvPr id="214" name="AutoShape 74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5" name="AutoShape 74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68</xdr:row>
      <xdr:rowOff>85725</xdr:rowOff>
    </xdr:from>
    <xdr:to>
      <xdr:col>29</xdr:col>
      <xdr:colOff>600075</xdr:colOff>
      <xdr:row>70</xdr:row>
      <xdr:rowOff>85725</xdr:rowOff>
    </xdr:to>
    <xdr:grpSp>
      <xdr:nvGrpSpPr>
        <xdr:cNvPr id="216" name="Group 742"/>
        <xdr:cNvGrpSpPr>
          <a:grpSpLocks/>
        </xdr:cNvGrpSpPr>
      </xdr:nvGrpSpPr>
      <xdr:grpSpPr bwMode="auto">
        <a:xfrm flipH="1">
          <a:off x="13433425" y="11706225"/>
          <a:ext cx="438150" cy="330200"/>
          <a:chOff x="77" y="83"/>
          <a:chExt cx="62" cy="35"/>
        </a:xfrm>
      </xdr:grpSpPr>
      <xdr:cxnSp macro="">
        <xdr:nvCxnSpPr>
          <xdr:cNvPr id="217" name="AutoShape 74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8" name="AutoShape 74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0</xdr:colOff>
      <xdr:row>43</xdr:row>
      <xdr:rowOff>95250</xdr:rowOff>
    </xdr:from>
    <xdr:to>
      <xdr:col>26</xdr:col>
      <xdr:colOff>428625</xdr:colOff>
      <xdr:row>49</xdr:row>
      <xdr:rowOff>95250</xdr:rowOff>
    </xdr:to>
    <xdr:grpSp>
      <xdr:nvGrpSpPr>
        <xdr:cNvPr id="219" name="Group 749"/>
        <xdr:cNvGrpSpPr>
          <a:grpSpLocks/>
        </xdr:cNvGrpSpPr>
      </xdr:nvGrpSpPr>
      <xdr:grpSpPr bwMode="auto">
        <a:xfrm>
          <a:off x="12115800" y="7588250"/>
          <a:ext cx="428625" cy="990600"/>
          <a:chOff x="986" y="101"/>
          <a:chExt cx="63" cy="102"/>
        </a:xfrm>
      </xdr:grpSpPr>
      <xdr:cxnSp macro="">
        <xdr:nvCxnSpPr>
          <xdr:cNvPr id="220" name="AutoShape 750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1" name="AutoShape 751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36</xdr:row>
      <xdr:rowOff>85725</xdr:rowOff>
    </xdr:from>
    <xdr:to>
      <xdr:col>3</xdr:col>
      <xdr:colOff>0</xdr:colOff>
      <xdr:row>38</xdr:row>
      <xdr:rowOff>85725</xdr:rowOff>
    </xdr:to>
    <xdr:grpSp>
      <xdr:nvGrpSpPr>
        <xdr:cNvPr id="223" name="Group 478"/>
        <xdr:cNvGrpSpPr>
          <a:grpSpLocks/>
        </xdr:cNvGrpSpPr>
      </xdr:nvGrpSpPr>
      <xdr:grpSpPr bwMode="auto">
        <a:xfrm>
          <a:off x="822325" y="6423025"/>
          <a:ext cx="434975" cy="330200"/>
          <a:chOff x="77" y="83"/>
          <a:chExt cx="62" cy="35"/>
        </a:xfrm>
      </xdr:grpSpPr>
      <xdr:cxnSp macro="">
        <xdr:nvCxnSpPr>
          <xdr:cNvPr id="224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5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42</xdr:row>
      <xdr:rowOff>85725</xdr:rowOff>
    </xdr:from>
    <xdr:to>
      <xdr:col>3</xdr:col>
      <xdr:colOff>0</xdr:colOff>
      <xdr:row>44</xdr:row>
      <xdr:rowOff>85725</xdr:rowOff>
    </xdr:to>
    <xdr:grpSp>
      <xdr:nvGrpSpPr>
        <xdr:cNvPr id="226" name="Group 478"/>
        <xdr:cNvGrpSpPr>
          <a:grpSpLocks/>
        </xdr:cNvGrpSpPr>
      </xdr:nvGrpSpPr>
      <xdr:grpSpPr bwMode="auto">
        <a:xfrm>
          <a:off x="822325" y="7413625"/>
          <a:ext cx="434975" cy="330200"/>
          <a:chOff x="77" y="83"/>
          <a:chExt cx="62" cy="35"/>
        </a:xfrm>
      </xdr:grpSpPr>
      <xdr:cxnSp macro="">
        <xdr:nvCxnSpPr>
          <xdr:cNvPr id="227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8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48</xdr:row>
      <xdr:rowOff>85725</xdr:rowOff>
    </xdr:from>
    <xdr:to>
      <xdr:col>3</xdr:col>
      <xdr:colOff>0</xdr:colOff>
      <xdr:row>50</xdr:row>
      <xdr:rowOff>85725</xdr:rowOff>
    </xdr:to>
    <xdr:grpSp>
      <xdr:nvGrpSpPr>
        <xdr:cNvPr id="229" name="Group 478"/>
        <xdr:cNvGrpSpPr>
          <a:grpSpLocks/>
        </xdr:cNvGrpSpPr>
      </xdr:nvGrpSpPr>
      <xdr:grpSpPr bwMode="auto">
        <a:xfrm>
          <a:off x="822325" y="8404225"/>
          <a:ext cx="434975" cy="330200"/>
          <a:chOff x="77" y="83"/>
          <a:chExt cx="62" cy="35"/>
        </a:xfrm>
      </xdr:grpSpPr>
      <xdr:cxnSp macro="">
        <xdr:nvCxnSpPr>
          <xdr:cNvPr id="230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1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56</xdr:row>
      <xdr:rowOff>85725</xdr:rowOff>
    </xdr:from>
    <xdr:to>
      <xdr:col>3</xdr:col>
      <xdr:colOff>0</xdr:colOff>
      <xdr:row>58</xdr:row>
      <xdr:rowOff>85725</xdr:rowOff>
    </xdr:to>
    <xdr:grpSp>
      <xdr:nvGrpSpPr>
        <xdr:cNvPr id="232" name="Group 478"/>
        <xdr:cNvGrpSpPr>
          <a:grpSpLocks/>
        </xdr:cNvGrpSpPr>
      </xdr:nvGrpSpPr>
      <xdr:grpSpPr bwMode="auto">
        <a:xfrm>
          <a:off x="822325" y="9725025"/>
          <a:ext cx="434975" cy="330200"/>
          <a:chOff x="77" y="83"/>
          <a:chExt cx="62" cy="35"/>
        </a:xfrm>
      </xdr:grpSpPr>
      <xdr:cxnSp macro="">
        <xdr:nvCxnSpPr>
          <xdr:cNvPr id="233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4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80</xdr:row>
      <xdr:rowOff>85725</xdr:rowOff>
    </xdr:from>
    <xdr:to>
      <xdr:col>3</xdr:col>
      <xdr:colOff>0</xdr:colOff>
      <xdr:row>82</xdr:row>
      <xdr:rowOff>85725</xdr:rowOff>
    </xdr:to>
    <xdr:grpSp>
      <xdr:nvGrpSpPr>
        <xdr:cNvPr id="235" name="Group 490"/>
        <xdr:cNvGrpSpPr>
          <a:grpSpLocks/>
        </xdr:cNvGrpSpPr>
      </xdr:nvGrpSpPr>
      <xdr:grpSpPr bwMode="auto">
        <a:xfrm>
          <a:off x="822325" y="13687425"/>
          <a:ext cx="434975" cy="330200"/>
          <a:chOff x="77" y="83"/>
          <a:chExt cx="62" cy="35"/>
        </a:xfrm>
      </xdr:grpSpPr>
      <xdr:cxnSp macro="">
        <xdr:nvCxnSpPr>
          <xdr:cNvPr id="236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7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80</xdr:row>
      <xdr:rowOff>85725</xdr:rowOff>
    </xdr:from>
    <xdr:to>
      <xdr:col>3</xdr:col>
      <xdr:colOff>0</xdr:colOff>
      <xdr:row>82</xdr:row>
      <xdr:rowOff>85725</xdr:rowOff>
    </xdr:to>
    <xdr:grpSp>
      <xdr:nvGrpSpPr>
        <xdr:cNvPr id="238" name="Group 478"/>
        <xdr:cNvGrpSpPr>
          <a:grpSpLocks/>
        </xdr:cNvGrpSpPr>
      </xdr:nvGrpSpPr>
      <xdr:grpSpPr bwMode="auto">
        <a:xfrm>
          <a:off x="822325" y="13687425"/>
          <a:ext cx="434975" cy="330200"/>
          <a:chOff x="77" y="83"/>
          <a:chExt cx="62" cy="35"/>
        </a:xfrm>
      </xdr:grpSpPr>
      <xdr:cxnSp macro="">
        <xdr:nvCxnSpPr>
          <xdr:cNvPr id="239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0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30</xdr:row>
      <xdr:rowOff>85725</xdr:rowOff>
    </xdr:from>
    <xdr:to>
      <xdr:col>30</xdr:col>
      <xdr:colOff>0</xdr:colOff>
      <xdr:row>32</xdr:row>
      <xdr:rowOff>85725</xdr:rowOff>
    </xdr:to>
    <xdr:grpSp>
      <xdr:nvGrpSpPr>
        <xdr:cNvPr id="241" name="Group 628"/>
        <xdr:cNvGrpSpPr>
          <a:grpSpLocks/>
        </xdr:cNvGrpSpPr>
      </xdr:nvGrpSpPr>
      <xdr:grpSpPr bwMode="auto">
        <a:xfrm flipH="1">
          <a:off x="13433425" y="5432425"/>
          <a:ext cx="434975" cy="330200"/>
          <a:chOff x="77" y="83"/>
          <a:chExt cx="62" cy="35"/>
        </a:xfrm>
      </xdr:grpSpPr>
      <xdr:cxnSp macro="">
        <xdr:nvCxnSpPr>
          <xdr:cNvPr id="242" name="AutoShape 62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3" name="AutoShape 63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30</xdr:row>
      <xdr:rowOff>85725</xdr:rowOff>
    </xdr:from>
    <xdr:to>
      <xdr:col>30</xdr:col>
      <xdr:colOff>0</xdr:colOff>
      <xdr:row>32</xdr:row>
      <xdr:rowOff>85725</xdr:rowOff>
    </xdr:to>
    <xdr:grpSp>
      <xdr:nvGrpSpPr>
        <xdr:cNvPr id="244" name="Group 736"/>
        <xdr:cNvGrpSpPr>
          <a:grpSpLocks/>
        </xdr:cNvGrpSpPr>
      </xdr:nvGrpSpPr>
      <xdr:grpSpPr bwMode="auto">
        <a:xfrm flipH="1">
          <a:off x="13433425" y="5432425"/>
          <a:ext cx="434975" cy="330200"/>
          <a:chOff x="77" y="83"/>
          <a:chExt cx="62" cy="35"/>
        </a:xfrm>
      </xdr:grpSpPr>
      <xdr:cxnSp macro="">
        <xdr:nvCxnSpPr>
          <xdr:cNvPr id="245" name="AutoShape 73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6" name="AutoShape 73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</xdr:row>
      <xdr:rowOff>85725</xdr:rowOff>
    </xdr:from>
    <xdr:to>
      <xdr:col>30</xdr:col>
      <xdr:colOff>0</xdr:colOff>
      <xdr:row>8</xdr:row>
      <xdr:rowOff>85725</xdr:rowOff>
    </xdr:to>
    <xdr:grpSp>
      <xdr:nvGrpSpPr>
        <xdr:cNvPr id="247" name="Group 616"/>
        <xdr:cNvGrpSpPr>
          <a:grpSpLocks/>
        </xdr:cNvGrpSpPr>
      </xdr:nvGrpSpPr>
      <xdr:grpSpPr bwMode="auto">
        <a:xfrm flipH="1">
          <a:off x="13433425" y="1470025"/>
          <a:ext cx="434975" cy="330200"/>
          <a:chOff x="77" y="83"/>
          <a:chExt cx="62" cy="35"/>
        </a:xfrm>
      </xdr:grpSpPr>
      <xdr:cxnSp macro="">
        <xdr:nvCxnSpPr>
          <xdr:cNvPr id="248" name="AutoShape 61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9" name="AutoShape 61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</xdr:row>
      <xdr:rowOff>85725</xdr:rowOff>
    </xdr:from>
    <xdr:to>
      <xdr:col>30</xdr:col>
      <xdr:colOff>0</xdr:colOff>
      <xdr:row>8</xdr:row>
      <xdr:rowOff>85725</xdr:rowOff>
    </xdr:to>
    <xdr:grpSp>
      <xdr:nvGrpSpPr>
        <xdr:cNvPr id="250" name="Group 628"/>
        <xdr:cNvGrpSpPr>
          <a:grpSpLocks/>
        </xdr:cNvGrpSpPr>
      </xdr:nvGrpSpPr>
      <xdr:grpSpPr bwMode="auto">
        <a:xfrm flipH="1">
          <a:off x="13433425" y="1470025"/>
          <a:ext cx="434975" cy="330200"/>
          <a:chOff x="77" y="83"/>
          <a:chExt cx="62" cy="35"/>
        </a:xfrm>
      </xdr:grpSpPr>
      <xdr:cxnSp macro="">
        <xdr:nvCxnSpPr>
          <xdr:cNvPr id="251" name="AutoShape 62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2" name="AutoShape 63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</xdr:row>
      <xdr:rowOff>85725</xdr:rowOff>
    </xdr:from>
    <xdr:to>
      <xdr:col>30</xdr:col>
      <xdr:colOff>0</xdr:colOff>
      <xdr:row>8</xdr:row>
      <xdr:rowOff>85725</xdr:rowOff>
    </xdr:to>
    <xdr:grpSp>
      <xdr:nvGrpSpPr>
        <xdr:cNvPr id="253" name="Group 736"/>
        <xdr:cNvGrpSpPr>
          <a:grpSpLocks/>
        </xdr:cNvGrpSpPr>
      </xdr:nvGrpSpPr>
      <xdr:grpSpPr bwMode="auto">
        <a:xfrm flipH="1">
          <a:off x="13433425" y="1470025"/>
          <a:ext cx="434975" cy="330200"/>
          <a:chOff x="77" y="83"/>
          <a:chExt cx="62" cy="35"/>
        </a:xfrm>
      </xdr:grpSpPr>
      <xdr:cxnSp macro="">
        <xdr:nvCxnSpPr>
          <xdr:cNvPr id="254" name="AutoShape 73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5" name="AutoShape 73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62</xdr:row>
      <xdr:rowOff>85725</xdr:rowOff>
    </xdr:from>
    <xdr:to>
      <xdr:col>3</xdr:col>
      <xdr:colOff>0</xdr:colOff>
      <xdr:row>64</xdr:row>
      <xdr:rowOff>85725</xdr:rowOff>
    </xdr:to>
    <xdr:grpSp>
      <xdr:nvGrpSpPr>
        <xdr:cNvPr id="256" name="Group 490"/>
        <xdr:cNvGrpSpPr>
          <a:grpSpLocks/>
        </xdr:cNvGrpSpPr>
      </xdr:nvGrpSpPr>
      <xdr:grpSpPr bwMode="auto">
        <a:xfrm>
          <a:off x="822325" y="10715625"/>
          <a:ext cx="434975" cy="330200"/>
          <a:chOff x="77" y="83"/>
          <a:chExt cx="62" cy="35"/>
        </a:xfrm>
      </xdr:grpSpPr>
      <xdr:cxnSp macro="">
        <xdr:nvCxnSpPr>
          <xdr:cNvPr id="257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8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62</xdr:row>
      <xdr:rowOff>85725</xdr:rowOff>
    </xdr:from>
    <xdr:to>
      <xdr:col>3</xdr:col>
      <xdr:colOff>0</xdr:colOff>
      <xdr:row>64</xdr:row>
      <xdr:rowOff>85725</xdr:rowOff>
    </xdr:to>
    <xdr:grpSp>
      <xdr:nvGrpSpPr>
        <xdr:cNvPr id="259" name="Group 478"/>
        <xdr:cNvGrpSpPr>
          <a:grpSpLocks/>
        </xdr:cNvGrpSpPr>
      </xdr:nvGrpSpPr>
      <xdr:grpSpPr bwMode="auto">
        <a:xfrm>
          <a:off x="822325" y="10715625"/>
          <a:ext cx="434975" cy="330200"/>
          <a:chOff x="77" y="83"/>
          <a:chExt cx="62" cy="35"/>
        </a:xfrm>
      </xdr:grpSpPr>
      <xdr:cxnSp macro="">
        <xdr:nvCxnSpPr>
          <xdr:cNvPr id="260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1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68</xdr:row>
      <xdr:rowOff>85725</xdr:rowOff>
    </xdr:from>
    <xdr:to>
      <xdr:col>3</xdr:col>
      <xdr:colOff>0</xdr:colOff>
      <xdr:row>70</xdr:row>
      <xdr:rowOff>85725</xdr:rowOff>
    </xdr:to>
    <xdr:grpSp>
      <xdr:nvGrpSpPr>
        <xdr:cNvPr id="262" name="Group 493"/>
        <xdr:cNvGrpSpPr>
          <a:grpSpLocks/>
        </xdr:cNvGrpSpPr>
      </xdr:nvGrpSpPr>
      <xdr:grpSpPr bwMode="auto">
        <a:xfrm>
          <a:off x="822325" y="11706225"/>
          <a:ext cx="434975" cy="330200"/>
          <a:chOff x="77" y="83"/>
          <a:chExt cx="62" cy="35"/>
        </a:xfrm>
      </xdr:grpSpPr>
      <xdr:cxnSp macro="">
        <xdr:nvCxnSpPr>
          <xdr:cNvPr id="263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4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68</xdr:row>
      <xdr:rowOff>85725</xdr:rowOff>
    </xdr:from>
    <xdr:to>
      <xdr:col>3</xdr:col>
      <xdr:colOff>0</xdr:colOff>
      <xdr:row>70</xdr:row>
      <xdr:rowOff>85725</xdr:rowOff>
    </xdr:to>
    <xdr:grpSp>
      <xdr:nvGrpSpPr>
        <xdr:cNvPr id="265" name="Group 490"/>
        <xdr:cNvGrpSpPr>
          <a:grpSpLocks/>
        </xdr:cNvGrpSpPr>
      </xdr:nvGrpSpPr>
      <xdr:grpSpPr bwMode="auto">
        <a:xfrm>
          <a:off x="822325" y="11706225"/>
          <a:ext cx="434975" cy="330200"/>
          <a:chOff x="77" y="83"/>
          <a:chExt cx="62" cy="35"/>
        </a:xfrm>
      </xdr:grpSpPr>
      <xdr:cxnSp macro="">
        <xdr:nvCxnSpPr>
          <xdr:cNvPr id="266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7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68</xdr:row>
      <xdr:rowOff>85725</xdr:rowOff>
    </xdr:from>
    <xdr:to>
      <xdr:col>3</xdr:col>
      <xdr:colOff>0</xdr:colOff>
      <xdr:row>70</xdr:row>
      <xdr:rowOff>85725</xdr:rowOff>
    </xdr:to>
    <xdr:grpSp>
      <xdr:nvGrpSpPr>
        <xdr:cNvPr id="268" name="Group 478"/>
        <xdr:cNvGrpSpPr>
          <a:grpSpLocks/>
        </xdr:cNvGrpSpPr>
      </xdr:nvGrpSpPr>
      <xdr:grpSpPr bwMode="auto">
        <a:xfrm>
          <a:off x="822325" y="11706225"/>
          <a:ext cx="434975" cy="330200"/>
          <a:chOff x="77" y="83"/>
          <a:chExt cx="62" cy="35"/>
        </a:xfrm>
      </xdr:grpSpPr>
      <xdr:cxnSp macro="">
        <xdr:nvCxnSpPr>
          <xdr:cNvPr id="269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0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74</xdr:row>
      <xdr:rowOff>85725</xdr:rowOff>
    </xdr:from>
    <xdr:to>
      <xdr:col>3</xdr:col>
      <xdr:colOff>0</xdr:colOff>
      <xdr:row>76</xdr:row>
      <xdr:rowOff>85725</xdr:rowOff>
    </xdr:to>
    <xdr:grpSp>
      <xdr:nvGrpSpPr>
        <xdr:cNvPr id="271" name="Group 493"/>
        <xdr:cNvGrpSpPr>
          <a:grpSpLocks/>
        </xdr:cNvGrpSpPr>
      </xdr:nvGrpSpPr>
      <xdr:grpSpPr bwMode="auto">
        <a:xfrm>
          <a:off x="822325" y="12696825"/>
          <a:ext cx="434975" cy="330200"/>
          <a:chOff x="77" y="83"/>
          <a:chExt cx="62" cy="35"/>
        </a:xfrm>
      </xdr:grpSpPr>
      <xdr:cxnSp macro="">
        <xdr:nvCxnSpPr>
          <xdr:cNvPr id="272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3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74</xdr:row>
      <xdr:rowOff>85725</xdr:rowOff>
    </xdr:from>
    <xdr:to>
      <xdr:col>3</xdr:col>
      <xdr:colOff>0</xdr:colOff>
      <xdr:row>76</xdr:row>
      <xdr:rowOff>85725</xdr:rowOff>
    </xdr:to>
    <xdr:grpSp>
      <xdr:nvGrpSpPr>
        <xdr:cNvPr id="274" name="Group 490"/>
        <xdr:cNvGrpSpPr>
          <a:grpSpLocks/>
        </xdr:cNvGrpSpPr>
      </xdr:nvGrpSpPr>
      <xdr:grpSpPr bwMode="auto">
        <a:xfrm>
          <a:off x="822325" y="12696825"/>
          <a:ext cx="434975" cy="330200"/>
          <a:chOff x="77" y="83"/>
          <a:chExt cx="62" cy="35"/>
        </a:xfrm>
      </xdr:grpSpPr>
      <xdr:cxnSp macro="">
        <xdr:nvCxnSpPr>
          <xdr:cNvPr id="275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6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74</xdr:row>
      <xdr:rowOff>85725</xdr:rowOff>
    </xdr:from>
    <xdr:to>
      <xdr:col>3</xdr:col>
      <xdr:colOff>0</xdr:colOff>
      <xdr:row>76</xdr:row>
      <xdr:rowOff>85725</xdr:rowOff>
    </xdr:to>
    <xdr:grpSp>
      <xdr:nvGrpSpPr>
        <xdr:cNvPr id="277" name="Group 478"/>
        <xdr:cNvGrpSpPr>
          <a:grpSpLocks/>
        </xdr:cNvGrpSpPr>
      </xdr:nvGrpSpPr>
      <xdr:grpSpPr bwMode="auto">
        <a:xfrm>
          <a:off x="822325" y="12696825"/>
          <a:ext cx="434975" cy="330200"/>
          <a:chOff x="77" y="83"/>
          <a:chExt cx="62" cy="35"/>
        </a:xfrm>
      </xdr:grpSpPr>
      <xdr:cxnSp macro="">
        <xdr:nvCxnSpPr>
          <xdr:cNvPr id="278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9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86</xdr:row>
      <xdr:rowOff>85725</xdr:rowOff>
    </xdr:from>
    <xdr:to>
      <xdr:col>3</xdr:col>
      <xdr:colOff>0</xdr:colOff>
      <xdr:row>88</xdr:row>
      <xdr:rowOff>85725</xdr:rowOff>
    </xdr:to>
    <xdr:grpSp>
      <xdr:nvGrpSpPr>
        <xdr:cNvPr id="280" name="Group 493"/>
        <xdr:cNvGrpSpPr>
          <a:grpSpLocks/>
        </xdr:cNvGrpSpPr>
      </xdr:nvGrpSpPr>
      <xdr:grpSpPr bwMode="auto">
        <a:xfrm>
          <a:off x="822325" y="14678025"/>
          <a:ext cx="434975" cy="330200"/>
          <a:chOff x="77" y="83"/>
          <a:chExt cx="62" cy="35"/>
        </a:xfrm>
      </xdr:grpSpPr>
      <xdr:cxnSp macro="">
        <xdr:nvCxnSpPr>
          <xdr:cNvPr id="281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2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86</xdr:row>
      <xdr:rowOff>85725</xdr:rowOff>
    </xdr:from>
    <xdr:to>
      <xdr:col>3</xdr:col>
      <xdr:colOff>0</xdr:colOff>
      <xdr:row>88</xdr:row>
      <xdr:rowOff>85725</xdr:rowOff>
    </xdr:to>
    <xdr:grpSp>
      <xdr:nvGrpSpPr>
        <xdr:cNvPr id="283" name="Group 490"/>
        <xdr:cNvGrpSpPr>
          <a:grpSpLocks/>
        </xdr:cNvGrpSpPr>
      </xdr:nvGrpSpPr>
      <xdr:grpSpPr bwMode="auto">
        <a:xfrm>
          <a:off x="822325" y="14678025"/>
          <a:ext cx="434975" cy="330200"/>
          <a:chOff x="77" y="83"/>
          <a:chExt cx="62" cy="35"/>
        </a:xfrm>
      </xdr:grpSpPr>
      <xdr:cxnSp macro="">
        <xdr:nvCxnSpPr>
          <xdr:cNvPr id="284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5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86</xdr:row>
      <xdr:rowOff>85725</xdr:rowOff>
    </xdr:from>
    <xdr:to>
      <xdr:col>3</xdr:col>
      <xdr:colOff>0</xdr:colOff>
      <xdr:row>88</xdr:row>
      <xdr:rowOff>85725</xdr:rowOff>
    </xdr:to>
    <xdr:grpSp>
      <xdr:nvGrpSpPr>
        <xdr:cNvPr id="286" name="Group 478"/>
        <xdr:cNvGrpSpPr>
          <a:grpSpLocks/>
        </xdr:cNvGrpSpPr>
      </xdr:nvGrpSpPr>
      <xdr:grpSpPr bwMode="auto">
        <a:xfrm>
          <a:off x="822325" y="14678025"/>
          <a:ext cx="434975" cy="330200"/>
          <a:chOff x="77" y="83"/>
          <a:chExt cx="62" cy="35"/>
        </a:xfrm>
      </xdr:grpSpPr>
      <xdr:cxnSp macro="">
        <xdr:nvCxnSpPr>
          <xdr:cNvPr id="287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8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92</xdr:row>
      <xdr:rowOff>85725</xdr:rowOff>
    </xdr:from>
    <xdr:to>
      <xdr:col>3</xdr:col>
      <xdr:colOff>0</xdr:colOff>
      <xdr:row>94</xdr:row>
      <xdr:rowOff>85725</xdr:rowOff>
    </xdr:to>
    <xdr:grpSp>
      <xdr:nvGrpSpPr>
        <xdr:cNvPr id="289" name="Group 493"/>
        <xdr:cNvGrpSpPr>
          <a:grpSpLocks/>
        </xdr:cNvGrpSpPr>
      </xdr:nvGrpSpPr>
      <xdr:grpSpPr bwMode="auto">
        <a:xfrm>
          <a:off x="822325" y="15668625"/>
          <a:ext cx="434975" cy="330200"/>
          <a:chOff x="77" y="83"/>
          <a:chExt cx="62" cy="35"/>
        </a:xfrm>
      </xdr:grpSpPr>
      <xdr:cxnSp macro="">
        <xdr:nvCxnSpPr>
          <xdr:cNvPr id="290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1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92</xdr:row>
      <xdr:rowOff>85725</xdr:rowOff>
    </xdr:from>
    <xdr:to>
      <xdr:col>3</xdr:col>
      <xdr:colOff>0</xdr:colOff>
      <xdr:row>94</xdr:row>
      <xdr:rowOff>85725</xdr:rowOff>
    </xdr:to>
    <xdr:grpSp>
      <xdr:nvGrpSpPr>
        <xdr:cNvPr id="292" name="Group 490"/>
        <xdr:cNvGrpSpPr>
          <a:grpSpLocks/>
        </xdr:cNvGrpSpPr>
      </xdr:nvGrpSpPr>
      <xdr:grpSpPr bwMode="auto">
        <a:xfrm>
          <a:off x="822325" y="15668625"/>
          <a:ext cx="434975" cy="330200"/>
          <a:chOff x="77" y="83"/>
          <a:chExt cx="62" cy="35"/>
        </a:xfrm>
      </xdr:grpSpPr>
      <xdr:cxnSp macro="">
        <xdr:nvCxnSpPr>
          <xdr:cNvPr id="293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4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92</xdr:row>
      <xdr:rowOff>85725</xdr:rowOff>
    </xdr:from>
    <xdr:to>
      <xdr:col>3</xdr:col>
      <xdr:colOff>0</xdr:colOff>
      <xdr:row>94</xdr:row>
      <xdr:rowOff>85725</xdr:rowOff>
    </xdr:to>
    <xdr:grpSp>
      <xdr:nvGrpSpPr>
        <xdr:cNvPr id="295" name="Group 478"/>
        <xdr:cNvGrpSpPr>
          <a:grpSpLocks/>
        </xdr:cNvGrpSpPr>
      </xdr:nvGrpSpPr>
      <xdr:grpSpPr bwMode="auto">
        <a:xfrm>
          <a:off x="822325" y="15668625"/>
          <a:ext cx="434975" cy="330200"/>
          <a:chOff x="77" y="83"/>
          <a:chExt cx="62" cy="35"/>
        </a:xfrm>
      </xdr:grpSpPr>
      <xdr:cxnSp macro="">
        <xdr:nvCxnSpPr>
          <xdr:cNvPr id="296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7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98</xdr:row>
      <xdr:rowOff>85725</xdr:rowOff>
    </xdr:from>
    <xdr:to>
      <xdr:col>3</xdr:col>
      <xdr:colOff>0</xdr:colOff>
      <xdr:row>100</xdr:row>
      <xdr:rowOff>85725</xdr:rowOff>
    </xdr:to>
    <xdr:grpSp>
      <xdr:nvGrpSpPr>
        <xdr:cNvPr id="298" name="Group 493"/>
        <xdr:cNvGrpSpPr>
          <a:grpSpLocks/>
        </xdr:cNvGrpSpPr>
      </xdr:nvGrpSpPr>
      <xdr:grpSpPr bwMode="auto">
        <a:xfrm>
          <a:off x="822325" y="16659225"/>
          <a:ext cx="434975" cy="330200"/>
          <a:chOff x="77" y="83"/>
          <a:chExt cx="62" cy="35"/>
        </a:xfrm>
      </xdr:grpSpPr>
      <xdr:cxnSp macro="">
        <xdr:nvCxnSpPr>
          <xdr:cNvPr id="299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0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98</xdr:row>
      <xdr:rowOff>85725</xdr:rowOff>
    </xdr:from>
    <xdr:to>
      <xdr:col>3</xdr:col>
      <xdr:colOff>0</xdr:colOff>
      <xdr:row>100</xdr:row>
      <xdr:rowOff>85725</xdr:rowOff>
    </xdr:to>
    <xdr:grpSp>
      <xdr:nvGrpSpPr>
        <xdr:cNvPr id="301" name="Group 490"/>
        <xdr:cNvGrpSpPr>
          <a:grpSpLocks/>
        </xdr:cNvGrpSpPr>
      </xdr:nvGrpSpPr>
      <xdr:grpSpPr bwMode="auto">
        <a:xfrm>
          <a:off x="822325" y="16659225"/>
          <a:ext cx="434975" cy="330200"/>
          <a:chOff x="77" y="83"/>
          <a:chExt cx="62" cy="35"/>
        </a:xfrm>
      </xdr:grpSpPr>
      <xdr:cxnSp macro="">
        <xdr:nvCxnSpPr>
          <xdr:cNvPr id="302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3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98</xdr:row>
      <xdr:rowOff>85725</xdr:rowOff>
    </xdr:from>
    <xdr:to>
      <xdr:col>3</xdr:col>
      <xdr:colOff>0</xdr:colOff>
      <xdr:row>100</xdr:row>
      <xdr:rowOff>85725</xdr:rowOff>
    </xdr:to>
    <xdr:grpSp>
      <xdr:nvGrpSpPr>
        <xdr:cNvPr id="304" name="Group 478"/>
        <xdr:cNvGrpSpPr>
          <a:grpSpLocks/>
        </xdr:cNvGrpSpPr>
      </xdr:nvGrpSpPr>
      <xdr:grpSpPr bwMode="auto">
        <a:xfrm>
          <a:off x="822325" y="16659225"/>
          <a:ext cx="434975" cy="330200"/>
          <a:chOff x="77" y="83"/>
          <a:chExt cx="62" cy="35"/>
        </a:xfrm>
      </xdr:grpSpPr>
      <xdr:cxnSp macro="">
        <xdr:nvCxnSpPr>
          <xdr:cNvPr id="305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6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92</xdr:row>
      <xdr:rowOff>85725</xdr:rowOff>
    </xdr:from>
    <xdr:to>
      <xdr:col>30</xdr:col>
      <xdr:colOff>0</xdr:colOff>
      <xdr:row>94</xdr:row>
      <xdr:rowOff>85725</xdr:rowOff>
    </xdr:to>
    <xdr:grpSp>
      <xdr:nvGrpSpPr>
        <xdr:cNvPr id="307" name="Group 649"/>
        <xdr:cNvGrpSpPr>
          <a:grpSpLocks/>
        </xdr:cNvGrpSpPr>
      </xdr:nvGrpSpPr>
      <xdr:grpSpPr bwMode="auto">
        <a:xfrm flipH="1">
          <a:off x="13433425" y="15668625"/>
          <a:ext cx="434975" cy="330200"/>
          <a:chOff x="77" y="83"/>
          <a:chExt cx="62" cy="35"/>
        </a:xfrm>
      </xdr:grpSpPr>
      <xdr:cxnSp macro="">
        <xdr:nvCxnSpPr>
          <xdr:cNvPr id="308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86</xdr:row>
      <xdr:rowOff>85725</xdr:rowOff>
    </xdr:from>
    <xdr:to>
      <xdr:col>30</xdr:col>
      <xdr:colOff>0</xdr:colOff>
      <xdr:row>88</xdr:row>
      <xdr:rowOff>85725</xdr:rowOff>
    </xdr:to>
    <xdr:grpSp>
      <xdr:nvGrpSpPr>
        <xdr:cNvPr id="310" name="Group 649"/>
        <xdr:cNvGrpSpPr>
          <a:grpSpLocks/>
        </xdr:cNvGrpSpPr>
      </xdr:nvGrpSpPr>
      <xdr:grpSpPr bwMode="auto">
        <a:xfrm flipH="1">
          <a:off x="13433425" y="14678025"/>
          <a:ext cx="434975" cy="330200"/>
          <a:chOff x="77" y="83"/>
          <a:chExt cx="62" cy="35"/>
        </a:xfrm>
      </xdr:grpSpPr>
      <xdr:cxnSp macro="">
        <xdr:nvCxnSpPr>
          <xdr:cNvPr id="311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2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74</xdr:row>
      <xdr:rowOff>85725</xdr:rowOff>
    </xdr:from>
    <xdr:to>
      <xdr:col>30</xdr:col>
      <xdr:colOff>0</xdr:colOff>
      <xdr:row>76</xdr:row>
      <xdr:rowOff>85725</xdr:rowOff>
    </xdr:to>
    <xdr:grpSp>
      <xdr:nvGrpSpPr>
        <xdr:cNvPr id="313" name="Group 649"/>
        <xdr:cNvGrpSpPr>
          <a:grpSpLocks/>
        </xdr:cNvGrpSpPr>
      </xdr:nvGrpSpPr>
      <xdr:grpSpPr bwMode="auto">
        <a:xfrm flipH="1">
          <a:off x="13433425" y="12696825"/>
          <a:ext cx="434975" cy="330200"/>
          <a:chOff x="77" y="83"/>
          <a:chExt cx="62" cy="35"/>
        </a:xfrm>
      </xdr:grpSpPr>
      <xdr:cxnSp macro="">
        <xdr:nvCxnSpPr>
          <xdr:cNvPr id="314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5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68</xdr:row>
      <xdr:rowOff>85725</xdr:rowOff>
    </xdr:from>
    <xdr:to>
      <xdr:col>30</xdr:col>
      <xdr:colOff>0</xdr:colOff>
      <xdr:row>70</xdr:row>
      <xdr:rowOff>85725</xdr:rowOff>
    </xdr:to>
    <xdr:grpSp>
      <xdr:nvGrpSpPr>
        <xdr:cNvPr id="316" name="Group 649"/>
        <xdr:cNvGrpSpPr>
          <a:grpSpLocks/>
        </xdr:cNvGrpSpPr>
      </xdr:nvGrpSpPr>
      <xdr:grpSpPr bwMode="auto">
        <a:xfrm flipH="1">
          <a:off x="13433425" y="11706225"/>
          <a:ext cx="434975" cy="330200"/>
          <a:chOff x="77" y="83"/>
          <a:chExt cx="62" cy="35"/>
        </a:xfrm>
      </xdr:grpSpPr>
      <xdr:cxnSp macro="">
        <xdr:nvCxnSpPr>
          <xdr:cNvPr id="317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8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62</xdr:row>
      <xdr:rowOff>85725</xdr:rowOff>
    </xdr:from>
    <xdr:to>
      <xdr:col>30</xdr:col>
      <xdr:colOff>0</xdr:colOff>
      <xdr:row>64</xdr:row>
      <xdr:rowOff>85725</xdr:rowOff>
    </xdr:to>
    <xdr:grpSp>
      <xdr:nvGrpSpPr>
        <xdr:cNvPr id="319" name="Group 649"/>
        <xdr:cNvGrpSpPr>
          <a:grpSpLocks/>
        </xdr:cNvGrpSpPr>
      </xdr:nvGrpSpPr>
      <xdr:grpSpPr bwMode="auto">
        <a:xfrm flipH="1">
          <a:off x="13433425" y="10715625"/>
          <a:ext cx="434975" cy="330200"/>
          <a:chOff x="77" y="83"/>
          <a:chExt cx="62" cy="35"/>
        </a:xfrm>
      </xdr:grpSpPr>
      <xdr:cxnSp macro="">
        <xdr:nvCxnSpPr>
          <xdr:cNvPr id="320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1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48</xdr:row>
      <xdr:rowOff>85725</xdr:rowOff>
    </xdr:from>
    <xdr:to>
      <xdr:col>30</xdr:col>
      <xdr:colOff>0</xdr:colOff>
      <xdr:row>50</xdr:row>
      <xdr:rowOff>85725</xdr:rowOff>
    </xdr:to>
    <xdr:grpSp>
      <xdr:nvGrpSpPr>
        <xdr:cNvPr id="322" name="Group 649"/>
        <xdr:cNvGrpSpPr>
          <a:grpSpLocks/>
        </xdr:cNvGrpSpPr>
      </xdr:nvGrpSpPr>
      <xdr:grpSpPr bwMode="auto">
        <a:xfrm flipH="1">
          <a:off x="13433425" y="8404225"/>
          <a:ext cx="434975" cy="330200"/>
          <a:chOff x="77" y="83"/>
          <a:chExt cx="62" cy="35"/>
        </a:xfrm>
      </xdr:grpSpPr>
      <xdr:cxnSp macro="">
        <xdr:nvCxnSpPr>
          <xdr:cNvPr id="323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4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42</xdr:row>
      <xdr:rowOff>85725</xdr:rowOff>
    </xdr:from>
    <xdr:to>
      <xdr:col>30</xdr:col>
      <xdr:colOff>0</xdr:colOff>
      <xdr:row>44</xdr:row>
      <xdr:rowOff>85725</xdr:rowOff>
    </xdr:to>
    <xdr:grpSp>
      <xdr:nvGrpSpPr>
        <xdr:cNvPr id="325" name="Group 649"/>
        <xdr:cNvGrpSpPr>
          <a:grpSpLocks/>
        </xdr:cNvGrpSpPr>
      </xdr:nvGrpSpPr>
      <xdr:grpSpPr bwMode="auto">
        <a:xfrm flipH="1">
          <a:off x="13433425" y="7413625"/>
          <a:ext cx="434975" cy="330200"/>
          <a:chOff x="77" y="83"/>
          <a:chExt cx="62" cy="35"/>
        </a:xfrm>
      </xdr:grpSpPr>
      <xdr:cxnSp macro="">
        <xdr:nvCxnSpPr>
          <xdr:cNvPr id="326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7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36</xdr:row>
      <xdr:rowOff>85725</xdr:rowOff>
    </xdr:from>
    <xdr:to>
      <xdr:col>30</xdr:col>
      <xdr:colOff>0</xdr:colOff>
      <xdr:row>38</xdr:row>
      <xdr:rowOff>85725</xdr:rowOff>
    </xdr:to>
    <xdr:grpSp>
      <xdr:nvGrpSpPr>
        <xdr:cNvPr id="328" name="Group 649"/>
        <xdr:cNvGrpSpPr>
          <a:grpSpLocks/>
        </xdr:cNvGrpSpPr>
      </xdr:nvGrpSpPr>
      <xdr:grpSpPr bwMode="auto">
        <a:xfrm flipH="1">
          <a:off x="13433425" y="6423025"/>
          <a:ext cx="434975" cy="330200"/>
          <a:chOff x="77" y="83"/>
          <a:chExt cx="62" cy="35"/>
        </a:xfrm>
      </xdr:grpSpPr>
      <xdr:cxnSp macro="">
        <xdr:nvCxnSpPr>
          <xdr:cNvPr id="329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0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24</xdr:row>
      <xdr:rowOff>85725</xdr:rowOff>
    </xdr:from>
    <xdr:to>
      <xdr:col>30</xdr:col>
      <xdr:colOff>0</xdr:colOff>
      <xdr:row>26</xdr:row>
      <xdr:rowOff>85725</xdr:rowOff>
    </xdr:to>
    <xdr:grpSp>
      <xdr:nvGrpSpPr>
        <xdr:cNvPr id="331" name="Group 649"/>
        <xdr:cNvGrpSpPr>
          <a:grpSpLocks/>
        </xdr:cNvGrpSpPr>
      </xdr:nvGrpSpPr>
      <xdr:grpSpPr bwMode="auto">
        <a:xfrm flipH="1">
          <a:off x="13433425" y="4441825"/>
          <a:ext cx="434975" cy="330200"/>
          <a:chOff x="77" y="83"/>
          <a:chExt cx="62" cy="35"/>
        </a:xfrm>
      </xdr:grpSpPr>
      <xdr:cxnSp macro="">
        <xdr:nvCxnSpPr>
          <xdr:cNvPr id="332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3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18</xdr:row>
      <xdr:rowOff>85725</xdr:rowOff>
    </xdr:from>
    <xdr:to>
      <xdr:col>30</xdr:col>
      <xdr:colOff>0</xdr:colOff>
      <xdr:row>20</xdr:row>
      <xdr:rowOff>85725</xdr:rowOff>
    </xdr:to>
    <xdr:grpSp>
      <xdr:nvGrpSpPr>
        <xdr:cNvPr id="334" name="Group 649"/>
        <xdr:cNvGrpSpPr>
          <a:grpSpLocks/>
        </xdr:cNvGrpSpPr>
      </xdr:nvGrpSpPr>
      <xdr:grpSpPr bwMode="auto">
        <a:xfrm flipH="1">
          <a:off x="13433425" y="3451225"/>
          <a:ext cx="434975" cy="330200"/>
          <a:chOff x="77" y="83"/>
          <a:chExt cx="62" cy="35"/>
        </a:xfrm>
      </xdr:grpSpPr>
      <xdr:cxnSp macro="">
        <xdr:nvCxnSpPr>
          <xdr:cNvPr id="335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6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12</xdr:row>
      <xdr:rowOff>85725</xdr:rowOff>
    </xdr:from>
    <xdr:to>
      <xdr:col>30</xdr:col>
      <xdr:colOff>0</xdr:colOff>
      <xdr:row>14</xdr:row>
      <xdr:rowOff>85725</xdr:rowOff>
    </xdr:to>
    <xdr:grpSp>
      <xdr:nvGrpSpPr>
        <xdr:cNvPr id="337" name="Group 649"/>
        <xdr:cNvGrpSpPr>
          <a:grpSpLocks/>
        </xdr:cNvGrpSpPr>
      </xdr:nvGrpSpPr>
      <xdr:grpSpPr bwMode="auto">
        <a:xfrm flipH="1">
          <a:off x="13433425" y="2460625"/>
          <a:ext cx="434975" cy="330200"/>
          <a:chOff x="77" y="83"/>
          <a:chExt cx="62" cy="35"/>
        </a:xfrm>
      </xdr:grpSpPr>
      <xdr:cxnSp macro="">
        <xdr:nvCxnSpPr>
          <xdr:cNvPr id="338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9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304800</xdr:colOff>
      <xdr:row>28</xdr:row>
      <xdr:rowOff>85725</xdr:rowOff>
    </xdr:from>
    <xdr:to>
      <xdr:col>11</xdr:col>
      <xdr:colOff>447675</xdr:colOff>
      <xdr:row>28</xdr:row>
      <xdr:rowOff>85725</xdr:rowOff>
    </xdr:to>
    <xdr:cxnSp macro="">
      <xdr:nvCxnSpPr>
        <xdr:cNvPr id="340" name="AutoShape 243"/>
        <xdr:cNvCxnSpPr>
          <a:cxnSpLocks noChangeShapeType="1"/>
        </xdr:cNvCxnSpPr>
      </xdr:nvCxnSpPr>
      <xdr:spPr bwMode="auto">
        <a:xfrm>
          <a:off x="4286250" y="4324350"/>
          <a:ext cx="1428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42" name="Group 640"/>
        <xdr:cNvGrpSpPr>
          <a:grpSpLocks/>
        </xdr:cNvGrpSpPr>
      </xdr:nvGrpSpPr>
      <xdr:grpSpPr bwMode="auto">
        <a:xfrm flipH="1">
          <a:off x="13442950" y="13677900"/>
          <a:ext cx="434975" cy="330200"/>
          <a:chOff x="77" y="83"/>
          <a:chExt cx="62" cy="35"/>
        </a:xfrm>
      </xdr:grpSpPr>
      <xdr:cxnSp macro="">
        <xdr:nvCxnSpPr>
          <xdr:cNvPr id="343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44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24</xdr:col>
      <xdr:colOff>85725</xdr:colOff>
      <xdr:row>0</xdr:row>
      <xdr:rowOff>66675</xdr:rowOff>
    </xdr:from>
    <xdr:to>
      <xdr:col>27</xdr:col>
      <xdr:colOff>460772</xdr:colOff>
      <xdr:row>5</xdr:row>
      <xdr:rowOff>57150</xdr:rowOff>
    </xdr:to>
    <xdr:pic>
      <xdr:nvPicPr>
        <xdr:cNvPr id="346" name="img" descr="http://jdgreening.files.wordpress.com/2014/03/march-madness-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66675"/>
          <a:ext cx="1660922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180975</xdr:colOff>
      <xdr:row>0</xdr:row>
      <xdr:rowOff>28575</xdr:rowOff>
    </xdr:from>
    <xdr:to>
      <xdr:col>7</xdr:col>
      <xdr:colOff>247650</xdr:colOff>
      <xdr:row>4</xdr:row>
      <xdr:rowOff>130856</xdr:rowOff>
    </xdr:to>
    <xdr:pic>
      <xdr:nvPicPr>
        <xdr:cNvPr id="347" name="img" descr="http://minnesotaconnected.com/wp-content/uploads/2014/03/NIT-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8575"/>
          <a:ext cx="1390650" cy="1102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48" name="Group 640"/>
        <xdr:cNvGrpSpPr>
          <a:grpSpLocks/>
        </xdr:cNvGrpSpPr>
      </xdr:nvGrpSpPr>
      <xdr:grpSpPr bwMode="auto">
        <a:xfrm flipH="1">
          <a:off x="13442950" y="13677900"/>
          <a:ext cx="434975" cy="330200"/>
          <a:chOff x="77" y="83"/>
          <a:chExt cx="62" cy="35"/>
        </a:xfrm>
      </xdr:grpSpPr>
      <xdr:cxnSp macro="">
        <xdr:nvCxnSpPr>
          <xdr:cNvPr id="349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52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53" name="Group 640"/>
        <xdr:cNvGrpSpPr>
          <a:grpSpLocks/>
        </xdr:cNvGrpSpPr>
      </xdr:nvGrpSpPr>
      <xdr:grpSpPr bwMode="auto">
        <a:xfrm flipH="1">
          <a:off x="13442950" y="13677900"/>
          <a:ext cx="434975" cy="330200"/>
          <a:chOff x="77" y="83"/>
          <a:chExt cx="62" cy="35"/>
        </a:xfrm>
      </xdr:grpSpPr>
      <xdr:cxnSp macro="">
        <xdr:nvCxnSpPr>
          <xdr:cNvPr id="354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55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8</xdr:col>
      <xdr:colOff>317499</xdr:colOff>
      <xdr:row>0</xdr:row>
      <xdr:rowOff>50799</xdr:rowOff>
    </xdr:from>
    <xdr:to>
      <xdr:col>21</xdr:col>
      <xdr:colOff>190500</xdr:colOff>
      <xdr:row>10</xdr:row>
      <xdr:rowOff>143734</xdr:rowOff>
    </xdr:to>
    <xdr:pic>
      <xdr:nvPicPr>
        <xdr:cNvPr id="341" name="Picture 34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00399" y="50799"/>
          <a:ext cx="6375401" cy="2137635"/>
        </a:xfrm>
        <a:prstGeom prst="rect">
          <a:avLst/>
        </a:prstGeom>
      </xdr:spPr>
    </xdr:pic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57" name="Group 640"/>
        <xdr:cNvGrpSpPr>
          <a:grpSpLocks/>
        </xdr:cNvGrpSpPr>
      </xdr:nvGrpSpPr>
      <xdr:grpSpPr bwMode="auto">
        <a:xfrm flipH="1">
          <a:off x="13442950" y="13677900"/>
          <a:ext cx="434975" cy="330200"/>
          <a:chOff x="77" y="83"/>
          <a:chExt cx="62" cy="35"/>
        </a:xfrm>
      </xdr:grpSpPr>
      <xdr:cxnSp macro="">
        <xdr:nvCxnSpPr>
          <xdr:cNvPr id="358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59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60" name="Group 640"/>
        <xdr:cNvGrpSpPr>
          <a:grpSpLocks/>
        </xdr:cNvGrpSpPr>
      </xdr:nvGrpSpPr>
      <xdr:grpSpPr bwMode="auto">
        <a:xfrm flipH="1">
          <a:off x="13442950" y="13677900"/>
          <a:ext cx="434975" cy="330200"/>
          <a:chOff x="77" y="83"/>
          <a:chExt cx="62" cy="35"/>
        </a:xfrm>
      </xdr:grpSpPr>
      <xdr:cxnSp macro="">
        <xdr:nvCxnSpPr>
          <xdr:cNvPr id="361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2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63" name="Group 640"/>
        <xdr:cNvGrpSpPr>
          <a:grpSpLocks/>
        </xdr:cNvGrpSpPr>
      </xdr:nvGrpSpPr>
      <xdr:grpSpPr bwMode="auto">
        <a:xfrm flipH="1">
          <a:off x="13442950" y="13677900"/>
          <a:ext cx="434975" cy="330200"/>
          <a:chOff x="77" y="83"/>
          <a:chExt cx="62" cy="35"/>
        </a:xfrm>
      </xdr:grpSpPr>
      <xdr:cxnSp macro="">
        <xdr:nvCxnSpPr>
          <xdr:cNvPr id="364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5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66" name="Group 640"/>
        <xdr:cNvGrpSpPr>
          <a:grpSpLocks/>
        </xdr:cNvGrpSpPr>
      </xdr:nvGrpSpPr>
      <xdr:grpSpPr bwMode="auto">
        <a:xfrm flipH="1">
          <a:off x="13442950" y="13677900"/>
          <a:ext cx="434975" cy="330200"/>
          <a:chOff x="77" y="83"/>
          <a:chExt cx="62" cy="35"/>
        </a:xfrm>
      </xdr:grpSpPr>
      <xdr:cxnSp macro="">
        <xdr:nvCxnSpPr>
          <xdr:cNvPr id="367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8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69" name="Group 640"/>
        <xdr:cNvGrpSpPr>
          <a:grpSpLocks/>
        </xdr:cNvGrpSpPr>
      </xdr:nvGrpSpPr>
      <xdr:grpSpPr bwMode="auto">
        <a:xfrm flipH="1">
          <a:off x="13442950" y="13677900"/>
          <a:ext cx="434975" cy="330200"/>
          <a:chOff x="77" y="83"/>
          <a:chExt cx="62" cy="35"/>
        </a:xfrm>
      </xdr:grpSpPr>
      <xdr:cxnSp macro="">
        <xdr:nvCxnSpPr>
          <xdr:cNvPr id="370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1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72" name="Group 640"/>
        <xdr:cNvGrpSpPr>
          <a:grpSpLocks/>
        </xdr:cNvGrpSpPr>
      </xdr:nvGrpSpPr>
      <xdr:grpSpPr bwMode="auto">
        <a:xfrm flipH="1">
          <a:off x="13442950" y="13677900"/>
          <a:ext cx="434975" cy="330200"/>
          <a:chOff x="77" y="83"/>
          <a:chExt cx="62" cy="35"/>
        </a:xfrm>
      </xdr:grpSpPr>
      <xdr:cxnSp macro="">
        <xdr:nvCxnSpPr>
          <xdr:cNvPr id="373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4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13</xdr:col>
      <xdr:colOff>419100</xdr:colOff>
      <xdr:row>87</xdr:row>
      <xdr:rowOff>25400</xdr:rowOff>
    </xdr:from>
    <xdr:to>
      <xdr:col>18</xdr:col>
      <xdr:colOff>606425</xdr:colOff>
      <xdr:row>116</xdr:row>
      <xdr:rowOff>106440</xdr:rowOff>
    </xdr:to>
    <xdr:pic>
      <xdr:nvPicPr>
        <xdr:cNvPr id="375" name="Picture 37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42000" y="14782800"/>
          <a:ext cx="3400425" cy="5046740"/>
        </a:xfrm>
        <a:prstGeom prst="rect">
          <a:avLst/>
        </a:prstGeom>
      </xdr:spPr>
    </xdr:pic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76" name="Group 640"/>
        <xdr:cNvGrpSpPr>
          <a:grpSpLocks/>
        </xdr:cNvGrpSpPr>
      </xdr:nvGrpSpPr>
      <xdr:grpSpPr bwMode="auto">
        <a:xfrm flipH="1">
          <a:off x="13442950" y="13677900"/>
          <a:ext cx="434975" cy="330200"/>
          <a:chOff x="77" y="83"/>
          <a:chExt cx="62" cy="35"/>
        </a:xfrm>
      </xdr:grpSpPr>
      <xdr:cxnSp macro="">
        <xdr:nvCxnSpPr>
          <xdr:cNvPr id="377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8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79" name="Group 640"/>
        <xdr:cNvGrpSpPr>
          <a:grpSpLocks/>
        </xdr:cNvGrpSpPr>
      </xdr:nvGrpSpPr>
      <xdr:grpSpPr bwMode="auto">
        <a:xfrm flipH="1">
          <a:off x="13442950" y="13677900"/>
          <a:ext cx="434975" cy="330200"/>
          <a:chOff x="77" y="83"/>
          <a:chExt cx="62" cy="35"/>
        </a:xfrm>
      </xdr:grpSpPr>
      <xdr:cxnSp macro="">
        <xdr:nvCxnSpPr>
          <xdr:cNvPr id="380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81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82" name="Group 640"/>
        <xdr:cNvGrpSpPr>
          <a:grpSpLocks/>
        </xdr:cNvGrpSpPr>
      </xdr:nvGrpSpPr>
      <xdr:grpSpPr bwMode="auto">
        <a:xfrm flipH="1">
          <a:off x="13442950" y="13677900"/>
          <a:ext cx="434975" cy="330200"/>
          <a:chOff x="77" y="83"/>
          <a:chExt cx="62" cy="35"/>
        </a:xfrm>
      </xdr:grpSpPr>
      <xdr:cxnSp macro="">
        <xdr:nvCxnSpPr>
          <xdr:cNvPr id="383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84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263736</xdr:colOff>
      <xdr:row>63</xdr:row>
      <xdr:rowOff>142875</xdr:rowOff>
    </xdr:from>
    <xdr:to>
      <xdr:col>18</xdr:col>
      <xdr:colOff>400049</xdr:colOff>
      <xdr:row>74</xdr:row>
      <xdr:rowOff>57149</xdr:rowOff>
    </xdr:to>
    <xdr:pic>
      <xdr:nvPicPr>
        <xdr:cNvPr id="347" name="Picture 3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5411" y="10048875"/>
          <a:ext cx="1888913" cy="1695449"/>
        </a:xfrm>
        <a:prstGeom prst="rect">
          <a:avLst/>
        </a:prstGeom>
      </xdr:spPr>
    </xdr:pic>
    <xdr:clientData/>
  </xdr:twoCellAnchor>
  <xdr:twoCellAnchor editAs="oneCell">
    <xdr:from>
      <xdr:col>13</xdr:col>
      <xdr:colOff>361951</xdr:colOff>
      <xdr:row>44</xdr:row>
      <xdr:rowOff>142877</xdr:rowOff>
    </xdr:from>
    <xdr:to>
      <xdr:col>16</xdr:col>
      <xdr:colOff>571500</xdr:colOff>
      <xdr:row>56</xdr:row>
      <xdr:rowOff>30385</xdr:rowOff>
    </xdr:to>
    <xdr:pic>
      <xdr:nvPicPr>
        <xdr:cNvPr id="345" name="Picture 3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91076" y="7800977"/>
          <a:ext cx="1962149" cy="1830608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6</xdr:row>
      <xdr:rowOff>85725</xdr:rowOff>
    </xdr:from>
    <xdr:to>
      <xdr:col>2</xdr:col>
      <xdr:colOff>600075</xdr:colOff>
      <xdr:row>8</xdr:row>
      <xdr:rowOff>85725</xdr:rowOff>
    </xdr:to>
    <xdr:grpSp>
      <xdr:nvGrpSpPr>
        <xdr:cNvPr id="2" name="Group 359"/>
        <xdr:cNvGrpSpPr>
          <a:grpSpLocks/>
        </xdr:cNvGrpSpPr>
      </xdr:nvGrpSpPr>
      <xdr:grpSpPr bwMode="auto">
        <a:xfrm>
          <a:off x="790575" y="1600200"/>
          <a:ext cx="438150" cy="323850"/>
          <a:chOff x="77" y="83"/>
          <a:chExt cx="62" cy="35"/>
        </a:xfrm>
      </xdr:grpSpPr>
      <xdr:cxnSp macro="">
        <xdr:nvCxnSpPr>
          <xdr:cNvPr id="3" name="AutoShape 16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Shape 16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7</xdr:row>
      <xdr:rowOff>85725</xdr:rowOff>
    </xdr:from>
    <xdr:to>
      <xdr:col>6</xdr:col>
      <xdr:colOff>0</xdr:colOff>
      <xdr:row>13</xdr:row>
      <xdr:rowOff>85725</xdr:rowOff>
    </xdr:to>
    <xdr:grpSp>
      <xdr:nvGrpSpPr>
        <xdr:cNvPr id="5" name="Group 466"/>
        <xdr:cNvGrpSpPr>
          <a:grpSpLocks/>
        </xdr:cNvGrpSpPr>
      </xdr:nvGrpSpPr>
      <xdr:grpSpPr bwMode="auto">
        <a:xfrm>
          <a:off x="2076450" y="1762125"/>
          <a:ext cx="438150" cy="971550"/>
          <a:chOff x="205" y="101"/>
          <a:chExt cx="63" cy="102"/>
        </a:xfrm>
      </xdr:grpSpPr>
      <xdr:cxnSp macro="">
        <xdr:nvCxnSpPr>
          <xdr:cNvPr id="6" name="AutoShape 196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" name="AutoShape 197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10</xdr:row>
      <xdr:rowOff>104775</xdr:rowOff>
    </xdr:from>
    <xdr:to>
      <xdr:col>8</xdr:col>
      <xdr:colOff>600075</xdr:colOff>
      <xdr:row>22</xdr:row>
      <xdr:rowOff>104775</xdr:rowOff>
    </xdr:to>
    <xdr:grpSp>
      <xdr:nvGrpSpPr>
        <xdr:cNvPr id="8" name="Group 535"/>
        <xdr:cNvGrpSpPr>
          <a:grpSpLocks/>
        </xdr:cNvGrpSpPr>
      </xdr:nvGrpSpPr>
      <xdr:grpSpPr bwMode="auto">
        <a:xfrm>
          <a:off x="3362325" y="2266950"/>
          <a:ext cx="438150" cy="1943100"/>
          <a:chOff x="333" y="153"/>
          <a:chExt cx="62" cy="204"/>
        </a:xfrm>
      </xdr:grpSpPr>
      <xdr:cxnSp macro="">
        <xdr:nvCxnSpPr>
          <xdr:cNvPr id="9" name="AutoShape 216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" name="AutoShape 217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" name="AutoShape 218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9525</xdr:colOff>
      <xdr:row>16</xdr:row>
      <xdr:rowOff>85725</xdr:rowOff>
    </xdr:from>
    <xdr:to>
      <xdr:col>11</xdr:col>
      <xdr:colOff>600075</xdr:colOff>
      <xdr:row>40</xdr:row>
      <xdr:rowOff>85725</xdr:rowOff>
    </xdr:to>
    <xdr:grpSp>
      <xdr:nvGrpSpPr>
        <xdr:cNvPr id="12" name="Group 468"/>
        <xdr:cNvGrpSpPr>
          <a:grpSpLocks/>
        </xdr:cNvGrpSpPr>
      </xdr:nvGrpSpPr>
      <xdr:grpSpPr bwMode="auto">
        <a:xfrm>
          <a:off x="4648200" y="3219450"/>
          <a:ext cx="438150" cy="3886200"/>
          <a:chOff x="461" y="254"/>
          <a:chExt cx="62" cy="408"/>
        </a:xfrm>
      </xdr:grpSpPr>
      <xdr:cxnSp macro="">
        <xdr:nvCxnSpPr>
          <xdr:cNvPr id="13" name="AutoShape 237"/>
          <xdr:cNvCxnSpPr>
            <a:cxnSpLocks noChangeShapeType="1"/>
          </xdr:cNvCxnSpPr>
        </xdr:nvCxnSpPr>
        <xdr:spPr bwMode="auto">
          <a:xfrm rot="16200000" flipH="1">
            <a:off x="375" y="341"/>
            <a:ext cx="204" cy="30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" name="AutoShape 238"/>
          <xdr:cNvCxnSpPr>
            <a:cxnSpLocks noChangeShapeType="1"/>
          </xdr:cNvCxnSpPr>
        </xdr:nvCxnSpPr>
        <xdr:spPr bwMode="auto">
          <a:xfrm rot="16200000">
            <a:off x="3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Shape 239"/>
          <xdr:cNvCxnSpPr>
            <a:cxnSpLocks noChangeShapeType="1"/>
          </xdr:cNvCxnSpPr>
        </xdr:nvCxnSpPr>
        <xdr:spPr bwMode="auto">
          <a:xfrm>
            <a:off x="492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19050</xdr:colOff>
      <xdr:row>66</xdr:row>
      <xdr:rowOff>133350</xdr:rowOff>
    </xdr:from>
    <xdr:to>
      <xdr:col>11</xdr:col>
      <xdr:colOff>314325</xdr:colOff>
      <xdr:row>78</xdr:row>
      <xdr:rowOff>123825</xdr:rowOff>
    </xdr:to>
    <xdr:cxnSp macro="">
      <xdr:nvCxnSpPr>
        <xdr:cNvPr id="16" name="AutoShape 241"/>
        <xdr:cNvCxnSpPr>
          <a:cxnSpLocks noChangeShapeType="1"/>
        </xdr:cNvCxnSpPr>
      </xdr:nvCxnSpPr>
      <xdr:spPr bwMode="auto">
        <a:xfrm rot="16200000" flipH="1">
          <a:off x="3181350" y="11344275"/>
          <a:ext cx="1933575" cy="295275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9525</xdr:colOff>
      <xdr:row>78</xdr:row>
      <xdr:rowOff>85725</xdr:rowOff>
    </xdr:from>
    <xdr:to>
      <xdr:col>11</xdr:col>
      <xdr:colOff>304800</xdr:colOff>
      <xdr:row>90</xdr:row>
      <xdr:rowOff>95250</xdr:rowOff>
    </xdr:to>
    <xdr:cxnSp macro="">
      <xdr:nvCxnSpPr>
        <xdr:cNvPr id="17" name="AutoShape 242"/>
        <xdr:cNvCxnSpPr>
          <a:cxnSpLocks noChangeShapeType="1"/>
        </xdr:cNvCxnSpPr>
      </xdr:nvCxnSpPr>
      <xdr:spPr bwMode="auto">
        <a:xfrm rot="16200000">
          <a:off x="3162300" y="13249275"/>
          <a:ext cx="1952625" cy="295275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304800</xdr:colOff>
      <xdr:row>78</xdr:row>
      <xdr:rowOff>85725</xdr:rowOff>
    </xdr:from>
    <xdr:to>
      <xdr:col>11</xdr:col>
      <xdr:colOff>447675</xdr:colOff>
      <xdr:row>78</xdr:row>
      <xdr:rowOff>85725</xdr:rowOff>
    </xdr:to>
    <xdr:cxnSp macro="">
      <xdr:nvCxnSpPr>
        <xdr:cNvPr id="18" name="AutoShape 243"/>
        <xdr:cNvCxnSpPr>
          <a:cxnSpLocks noChangeShapeType="1"/>
        </xdr:cNvCxnSpPr>
      </xdr:nvCxnSpPr>
      <xdr:spPr bwMode="auto">
        <a:xfrm>
          <a:off x="4286250" y="12420600"/>
          <a:ext cx="1428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342900</xdr:colOff>
      <xdr:row>29</xdr:row>
      <xdr:rowOff>19050</xdr:rowOff>
    </xdr:from>
    <xdr:to>
      <xdr:col>13</xdr:col>
      <xdr:colOff>342900</xdr:colOff>
      <xdr:row>54</xdr:row>
      <xdr:rowOff>95250</xdr:rowOff>
    </xdr:to>
    <xdr:cxnSp macro="">
      <xdr:nvCxnSpPr>
        <xdr:cNvPr id="19" name="AutoShape 276"/>
        <xdr:cNvCxnSpPr>
          <a:cxnSpLocks noChangeShapeType="1"/>
        </xdr:cNvCxnSpPr>
      </xdr:nvCxnSpPr>
      <xdr:spPr bwMode="auto">
        <a:xfrm>
          <a:off x="4772025" y="4419600"/>
          <a:ext cx="0" cy="41243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352425</xdr:colOff>
      <xdr:row>54</xdr:row>
      <xdr:rowOff>95250</xdr:rowOff>
    </xdr:from>
    <xdr:to>
      <xdr:col>15</xdr:col>
      <xdr:colOff>381000</xdr:colOff>
      <xdr:row>54</xdr:row>
      <xdr:rowOff>95250</xdr:rowOff>
    </xdr:to>
    <xdr:cxnSp macro="">
      <xdr:nvCxnSpPr>
        <xdr:cNvPr id="20" name="AutoShape 277"/>
        <xdr:cNvCxnSpPr>
          <a:cxnSpLocks noChangeShapeType="1"/>
        </xdr:cNvCxnSpPr>
      </xdr:nvCxnSpPr>
      <xdr:spPr bwMode="auto">
        <a:xfrm flipH="1">
          <a:off x="4781550" y="8543925"/>
          <a:ext cx="13811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342900</xdr:colOff>
      <xdr:row>54</xdr:row>
      <xdr:rowOff>95250</xdr:rowOff>
    </xdr:from>
    <xdr:to>
      <xdr:col>13</xdr:col>
      <xdr:colOff>342900</xdr:colOff>
      <xdr:row>78</xdr:row>
      <xdr:rowOff>0</xdr:rowOff>
    </xdr:to>
    <xdr:cxnSp macro="">
      <xdr:nvCxnSpPr>
        <xdr:cNvPr id="21" name="AutoShape 278"/>
        <xdr:cNvCxnSpPr>
          <a:cxnSpLocks noChangeShapeType="1"/>
        </xdr:cNvCxnSpPr>
      </xdr:nvCxnSpPr>
      <xdr:spPr bwMode="auto">
        <a:xfrm>
          <a:off x="4772025" y="8543925"/>
          <a:ext cx="0" cy="3790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0</xdr:colOff>
      <xdr:row>29</xdr:row>
      <xdr:rowOff>9525</xdr:rowOff>
    </xdr:from>
    <xdr:to>
      <xdr:col>18</xdr:col>
      <xdr:colOff>304800</xdr:colOff>
      <xdr:row>77</xdr:row>
      <xdr:rowOff>152400</xdr:rowOff>
    </xdr:to>
    <xdr:grpSp>
      <xdr:nvGrpSpPr>
        <xdr:cNvPr id="22" name="Group 285"/>
        <xdr:cNvGrpSpPr>
          <a:grpSpLocks/>
        </xdr:cNvGrpSpPr>
      </xdr:nvGrpSpPr>
      <xdr:grpSpPr bwMode="auto">
        <a:xfrm>
          <a:off x="8410575" y="5248275"/>
          <a:ext cx="304800" cy="7915275"/>
          <a:chOff x="655" y="467"/>
          <a:chExt cx="42" cy="848"/>
        </a:xfrm>
      </xdr:grpSpPr>
      <xdr:cxnSp macro="">
        <xdr:nvCxnSpPr>
          <xdr:cNvPr id="23" name="AutoShape 280"/>
          <xdr:cNvCxnSpPr>
            <a:cxnSpLocks noChangeShapeType="1"/>
          </xdr:cNvCxnSpPr>
        </xdr:nvCxnSpPr>
        <xdr:spPr bwMode="auto">
          <a:xfrm>
            <a:off x="697" y="467"/>
            <a:ext cx="0" cy="45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" name="AutoShape 281"/>
          <xdr:cNvCxnSpPr>
            <a:cxnSpLocks noChangeShapeType="1"/>
          </xdr:cNvCxnSpPr>
        </xdr:nvCxnSpPr>
        <xdr:spPr bwMode="auto">
          <a:xfrm flipH="1">
            <a:off x="655" y="1104"/>
            <a:ext cx="4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" name="AutoShape 284"/>
          <xdr:cNvCxnSpPr>
            <a:cxnSpLocks noChangeShapeType="1"/>
          </xdr:cNvCxnSpPr>
        </xdr:nvCxnSpPr>
        <xdr:spPr bwMode="auto">
          <a:xfrm>
            <a:off x="697" y="917"/>
            <a:ext cx="0" cy="398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12</xdr:row>
      <xdr:rowOff>85725</xdr:rowOff>
    </xdr:from>
    <xdr:to>
      <xdr:col>3</xdr:col>
      <xdr:colOff>0</xdr:colOff>
      <xdr:row>14</xdr:row>
      <xdr:rowOff>85725</xdr:rowOff>
    </xdr:to>
    <xdr:grpSp>
      <xdr:nvGrpSpPr>
        <xdr:cNvPr id="26" name="Group 469"/>
        <xdr:cNvGrpSpPr>
          <a:grpSpLocks/>
        </xdr:cNvGrpSpPr>
      </xdr:nvGrpSpPr>
      <xdr:grpSpPr bwMode="auto">
        <a:xfrm>
          <a:off x="790575" y="2571750"/>
          <a:ext cx="438150" cy="323850"/>
          <a:chOff x="77" y="83"/>
          <a:chExt cx="62" cy="35"/>
        </a:xfrm>
      </xdr:grpSpPr>
      <xdr:cxnSp macro="">
        <xdr:nvCxnSpPr>
          <xdr:cNvPr id="27" name="AutoShape 47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" name="AutoShape 47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18</xdr:row>
      <xdr:rowOff>85725</xdr:rowOff>
    </xdr:from>
    <xdr:to>
      <xdr:col>2</xdr:col>
      <xdr:colOff>600075</xdr:colOff>
      <xdr:row>20</xdr:row>
      <xdr:rowOff>85725</xdr:rowOff>
    </xdr:to>
    <xdr:grpSp>
      <xdr:nvGrpSpPr>
        <xdr:cNvPr id="29" name="Group 472"/>
        <xdr:cNvGrpSpPr>
          <a:grpSpLocks/>
        </xdr:cNvGrpSpPr>
      </xdr:nvGrpSpPr>
      <xdr:grpSpPr bwMode="auto">
        <a:xfrm>
          <a:off x="790575" y="3543300"/>
          <a:ext cx="438150" cy="323850"/>
          <a:chOff x="77" y="83"/>
          <a:chExt cx="62" cy="35"/>
        </a:xfrm>
      </xdr:grpSpPr>
      <xdr:cxnSp macro="">
        <xdr:nvCxnSpPr>
          <xdr:cNvPr id="30" name="AutoShape 47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" name="AutoShape 47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24</xdr:row>
      <xdr:rowOff>85725</xdr:rowOff>
    </xdr:from>
    <xdr:to>
      <xdr:col>2</xdr:col>
      <xdr:colOff>600075</xdr:colOff>
      <xdr:row>26</xdr:row>
      <xdr:rowOff>85725</xdr:rowOff>
    </xdr:to>
    <xdr:grpSp>
      <xdr:nvGrpSpPr>
        <xdr:cNvPr id="32" name="Group 475"/>
        <xdr:cNvGrpSpPr>
          <a:grpSpLocks/>
        </xdr:cNvGrpSpPr>
      </xdr:nvGrpSpPr>
      <xdr:grpSpPr bwMode="auto">
        <a:xfrm>
          <a:off x="790575" y="4514850"/>
          <a:ext cx="438150" cy="323850"/>
          <a:chOff x="77" y="83"/>
          <a:chExt cx="62" cy="35"/>
        </a:xfrm>
      </xdr:grpSpPr>
      <xdr:cxnSp macro="">
        <xdr:nvCxnSpPr>
          <xdr:cNvPr id="33" name="AutoShape 47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4" name="AutoShape 47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30</xdr:row>
      <xdr:rowOff>85725</xdr:rowOff>
    </xdr:from>
    <xdr:to>
      <xdr:col>2</xdr:col>
      <xdr:colOff>600075</xdr:colOff>
      <xdr:row>32</xdr:row>
      <xdr:rowOff>85725</xdr:rowOff>
    </xdr:to>
    <xdr:grpSp>
      <xdr:nvGrpSpPr>
        <xdr:cNvPr id="35" name="Group 478"/>
        <xdr:cNvGrpSpPr>
          <a:grpSpLocks/>
        </xdr:cNvGrpSpPr>
      </xdr:nvGrpSpPr>
      <xdr:grpSpPr bwMode="auto">
        <a:xfrm>
          <a:off x="790575" y="5486400"/>
          <a:ext cx="438150" cy="323850"/>
          <a:chOff x="77" y="83"/>
          <a:chExt cx="62" cy="35"/>
        </a:xfrm>
      </xdr:grpSpPr>
      <xdr:cxnSp macro="">
        <xdr:nvCxnSpPr>
          <xdr:cNvPr id="36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36</xdr:row>
      <xdr:rowOff>85725</xdr:rowOff>
    </xdr:from>
    <xdr:to>
      <xdr:col>2</xdr:col>
      <xdr:colOff>600075</xdr:colOff>
      <xdr:row>38</xdr:row>
      <xdr:rowOff>85725</xdr:rowOff>
    </xdr:to>
    <xdr:grpSp>
      <xdr:nvGrpSpPr>
        <xdr:cNvPr id="38" name="Group 481"/>
        <xdr:cNvGrpSpPr>
          <a:grpSpLocks/>
        </xdr:cNvGrpSpPr>
      </xdr:nvGrpSpPr>
      <xdr:grpSpPr bwMode="auto">
        <a:xfrm>
          <a:off x="790575" y="6457950"/>
          <a:ext cx="438150" cy="323850"/>
          <a:chOff x="77" y="83"/>
          <a:chExt cx="62" cy="35"/>
        </a:xfrm>
      </xdr:grpSpPr>
      <xdr:cxnSp macro="">
        <xdr:nvCxnSpPr>
          <xdr:cNvPr id="39" name="AutoShape 48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0" name="AutoShape 48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42</xdr:row>
      <xdr:rowOff>85725</xdr:rowOff>
    </xdr:from>
    <xdr:to>
      <xdr:col>2</xdr:col>
      <xdr:colOff>600075</xdr:colOff>
      <xdr:row>44</xdr:row>
      <xdr:rowOff>85725</xdr:rowOff>
    </xdr:to>
    <xdr:grpSp>
      <xdr:nvGrpSpPr>
        <xdr:cNvPr id="41" name="Group 484"/>
        <xdr:cNvGrpSpPr>
          <a:grpSpLocks/>
        </xdr:cNvGrpSpPr>
      </xdr:nvGrpSpPr>
      <xdr:grpSpPr bwMode="auto">
        <a:xfrm>
          <a:off x="790575" y="7429500"/>
          <a:ext cx="438150" cy="323850"/>
          <a:chOff x="77" y="83"/>
          <a:chExt cx="62" cy="35"/>
        </a:xfrm>
      </xdr:grpSpPr>
      <xdr:cxnSp macro="">
        <xdr:nvCxnSpPr>
          <xdr:cNvPr id="42" name="AutoShape 48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3" name="AutoShape 48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48</xdr:row>
      <xdr:rowOff>85725</xdr:rowOff>
    </xdr:from>
    <xdr:to>
      <xdr:col>2</xdr:col>
      <xdr:colOff>600075</xdr:colOff>
      <xdr:row>50</xdr:row>
      <xdr:rowOff>85725</xdr:rowOff>
    </xdr:to>
    <xdr:grpSp>
      <xdr:nvGrpSpPr>
        <xdr:cNvPr id="44" name="Group 487"/>
        <xdr:cNvGrpSpPr>
          <a:grpSpLocks/>
        </xdr:cNvGrpSpPr>
      </xdr:nvGrpSpPr>
      <xdr:grpSpPr bwMode="auto">
        <a:xfrm>
          <a:off x="790575" y="8401050"/>
          <a:ext cx="438150" cy="323850"/>
          <a:chOff x="77" y="83"/>
          <a:chExt cx="62" cy="35"/>
        </a:xfrm>
      </xdr:grpSpPr>
      <xdr:cxnSp macro="">
        <xdr:nvCxnSpPr>
          <xdr:cNvPr id="45" name="AutoShape 488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6" name="AutoShape 489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56</xdr:row>
      <xdr:rowOff>85725</xdr:rowOff>
    </xdr:from>
    <xdr:to>
      <xdr:col>2</xdr:col>
      <xdr:colOff>600075</xdr:colOff>
      <xdr:row>58</xdr:row>
      <xdr:rowOff>85725</xdr:rowOff>
    </xdr:to>
    <xdr:grpSp>
      <xdr:nvGrpSpPr>
        <xdr:cNvPr id="47" name="Group 490"/>
        <xdr:cNvGrpSpPr>
          <a:grpSpLocks/>
        </xdr:cNvGrpSpPr>
      </xdr:nvGrpSpPr>
      <xdr:grpSpPr bwMode="auto">
        <a:xfrm>
          <a:off x="790575" y="9696450"/>
          <a:ext cx="438150" cy="323850"/>
          <a:chOff x="77" y="83"/>
          <a:chExt cx="62" cy="35"/>
        </a:xfrm>
      </xdr:grpSpPr>
      <xdr:cxnSp macro="">
        <xdr:nvCxnSpPr>
          <xdr:cNvPr id="48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9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62</xdr:row>
      <xdr:rowOff>85725</xdr:rowOff>
    </xdr:from>
    <xdr:to>
      <xdr:col>2</xdr:col>
      <xdr:colOff>600075</xdr:colOff>
      <xdr:row>64</xdr:row>
      <xdr:rowOff>85725</xdr:rowOff>
    </xdr:to>
    <xdr:grpSp>
      <xdr:nvGrpSpPr>
        <xdr:cNvPr id="50" name="Group 493"/>
        <xdr:cNvGrpSpPr>
          <a:grpSpLocks/>
        </xdr:cNvGrpSpPr>
      </xdr:nvGrpSpPr>
      <xdr:grpSpPr bwMode="auto">
        <a:xfrm>
          <a:off x="790575" y="10668000"/>
          <a:ext cx="438150" cy="323850"/>
          <a:chOff x="77" y="83"/>
          <a:chExt cx="62" cy="35"/>
        </a:xfrm>
      </xdr:grpSpPr>
      <xdr:cxnSp macro="">
        <xdr:nvCxnSpPr>
          <xdr:cNvPr id="51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2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68</xdr:row>
      <xdr:rowOff>85725</xdr:rowOff>
    </xdr:from>
    <xdr:to>
      <xdr:col>2</xdr:col>
      <xdr:colOff>600075</xdr:colOff>
      <xdr:row>70</xdr:row>
      <xdr:rowOff>85725</xdr:rowOff>
    </xdr:to>
    <xdr:grpSp>
      <xdr:nvGrpSpPr>
        <xdr:cNvPr id="53" name="Group 496"/>
        <xdr:cNvGrpSpPr>
          <a:grpSpLocks/>
        </xdr:cNvGrpSpPr>
      </xdr:nvGrpSpPr>
      <xdr:grpSpPr bwMode="auto">
        <a:xfrm>
          <a:off x="790575" y="11639550"/>
          <a:ext cx="438150" cy="323850"/>
          <a:chOff x="77" y="83"/>
          <a:chExt cx="62" cy="35"/>
        </a:xfrm>
      </xdr:grpSpPr>
      <xdr:cxnSp macro="">
        <xdr:nvCxnSpPr>
          <xdr:cNvPr id="54" name="AutoShape 49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5" name="AutoShape 49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74</xdr:row>
      <xdr:rowOff>85725</xdr:rowOff>
    </xdr:from>
    <xdr:to>
      <xdr:col>2</xdr:col>
      <xdr:colOff>600075</xdr:colOff>
      <xdr:row>76</xdr:row>
      <xdr:rowOff>85725</xdr:rowOff>
    </xdr:to>
    <xdr:grpSp>
      <xdr:nvGrpSpPr>
        <xdr:cNvPr id="56" name="Group 499"/>
        <xdr:cNvGrpSpPr>
          <a:grpSpLocks/>
        </xdr:cNvGrpSpPr>
      </xdr:nvGrpSpPr>
      <xdr:grpSpPr bwMode="auto">
        <a:xfrm>
          <a:off x="790575" y="12611100"/>
          <a:ext cx="438150" cy="323850"/>
          <a:chOff x="77" y="83"/>
          <a:chExt cx="62" cy="35"/>
        </a:xfrm>
      </xdr:grpSpPr>
      <xdr:cxnSp macro="">
        <xdr:nvCxnSpPr>
          <xdr:cNvPr id="57" name="AutoShape 50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8" name="AutoShape 50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80</xdr:row>
      <xdr:rowOff>85725</xdr:rowOff>
    </xdr:from>
    <xdr:to>
      <xdr:col>2</xdr:col>
      <xdr:colOff>600075</xdr:colOff>
      <xdr:row>82</xdr:row>
      <xdr:rowOff>85725</xdr:rowOff>
    </xdr:to>
    <xdr:grpSp>
      <xdr:nvGrpSpPr>
        <xdr:cNvPr id="59" name="Group 502"/>
        <xdr:cNvGrpSpPr>
          <a:grpSpLocks/>
        </xdr:cNvGrpSpPr>
      </xdr:nvGrpSpPr>
      <xdr:grpSpPr bwMode="auto">
        <a:xfrm>
          <a:off x="790575" y="13582650"/>
          <a:ext cx="438150" cy="323850"/>
          <a:chOff x="77" y="83"/>
          <a:chExt cx="62" cy="35"/>
        </a:xfrm>
      </xdr:grpSpPr>
      <xdr:cxnSp macro="">
        <xdr:nvCxnSpPr>
          <xdr:cNvPr id="60" name="AutoShape 50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1" name="AutoShape 50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86</xdr:row>
      <xdr:rowOff>85725</xdr:rowOff>
    </xdr:from>
    <xdr:to>
      <xdr:col>2</xdr:col>
      <xdr:colOff>600075</xdr:colOff>
      <xdr:row>88</xdr:row>
      <xdr:rowOff>85725</xdr:rowOff>
    </xdr:to>
    <xdr:grpSp>
      <xdr:nvGrpSpPr>
        <xdr:cNvPr id="62" name="Group 505"/>
        <xdr:cNvGrpSpPr>
          <a:grpSpLocks/>
        </xdr:cNvGrpSpPr>
      </xdr:nvGrpSpPr>
      <xdr:grpSpPr bwMode="auto">
        <a:xfrm>
          <a:off x="790575" y="14554200"/>
          <a:ext cx="438150" cy="323850"/>
          <a:chOff x="77" y="83"/>
          <a:chExt cx="62" cy="35"/>
        </a:xfrm>
      </xdr:grpSpPr>
      <xdr:cxnSp macro="">
        <xdr:nvCxnSpPr>
          <xdr:cNvPr id="63" name="AutoShape 50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4" name="AutoShape 50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92</xdr:row>
      <xdr:rowOff>85725</xdr:rowOff>
    </xdr:from>
    <xdr:to>
      <xdr:col>2</xdr:col>
      <xdr:colOff>600075</xdr:colOff>
      <xdr:row>94</xdr:row>
      <xdr:rowOff>85725</xdr:rowOff>
    </xdr:to>
    <xdr:grpSp>
      <xdr:nvGrpSpPr>
        <xdr:cNvPr id="65" name="Group 508"/>
        <xdr:cNvGrpSpPr>
          <a:grpSpLocks/>
        </xdr:cNvGrpSpPr>
      </xdr:nvGrpSpPr>
      <xdr:grpSpPr bwMode="auto">
        <a:xfrm>
          <a:off x="790575" y="15525750"/>
          <a:ext cx="438150" cy="323850"/>
          <a:chOff x="77" y="83"/>
          <a:chExt cx="62" cy="35"/>
        </a:xfrm>
      </xdr:grpSpPr>
      <xdr:cxnSp macro="">
        <xdr:nvCxnSpPr>
          <xdr:cNvPr id="66" name="AutoShape 50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7" name="AutoShape 51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98</xdr:row>
      <xdr:rowOff>85725</xdr:rowOff>
    </xdr:from>
    <xdr:to>
      <xdr:col>2</xdr:col>
      <xdr:colOff>600075</xdr:colOff>
      <xdr:row>100</xdr:row>
      <xdr:rowOff>85725</xdr:rowOff>
    </xdr:to>
    <xdr:grpSp>
      <xdr:nvGrpSpPr>
        <xdr:cNvPr id="68" name="Group 511"/>
        <xdr:cNvGrpSpPr>
          <a:grpSpLocks/>
        </xdr:cNvGrpSpPr>
      </xdr:nvGrpSpPr>
      <xdr:grpSpPr bwMode="auto">
        <a:xfrm>
          <a:off x="790575" y="16497300"/>
          <a:ext cx="438150" cy="323850"/>
          <a:chOff x="77" y="83"/>
          <a:chExt cx="62" cy="35"/>
        </a:xfrm>
      </xdr:grpSpPr>
      <xdr:cxnSp macro="">
        <xdr:nvCxnSpPr>
          <xdr:cNvPr id="69" name="AutoShape 51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0" name="AutoShape 51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19</xdr:row>
      <xdr:rowOff>85725</xdr:rowOff>
    </xdr:from>
    <xdr:to>
      <xdr:col>6</xdr:col>
      <xdr:colOff>0</xdr:colOff>
      <xdr:row>25</xdr:row>
      <xdr:rowOff>85725</xdr:rowOff>
    </xdr:to>
    <xdr:grpSp>
      <xdr:nvGrpSpPr>
        <xdr:cNvPr id="71" name="Group 514"/>
        <xdr:cNvGrpSpPr>
          <a:grpSpLocks/>
        </xdr:cNvGrpSpPr>
      </xdr:nvGrpSpPr>
      <xdr:grpSpPr bwMode="auto">
        <a:xfrm>
          <a:off x="2076450" y="3705225"/>
          <a:ext cx="438150" cy="971550"/>
          <a:chOff x="205" y="101"/>
          <a:chExt cx="63" cy="102"/>
        </a:xfrm>
      </xdr:grpSpPr>
      <xdr:cxnSp macro="">
        <xdr:nvCxnSpPr>
          <xdr:cNvPr id="72" name="AutoShape 515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3" name="AutoShape 516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31</xdr:row>
      <xdr:rowOff>85725</xdr:rowOff>
    </xdr:from>
    <xdr:to>
      <xdr:col>6</xdr:col>
      <xdr:colOff>0</xdr:colOff>
      <xdr:row>37</xdr:row>
      <xdr:rowOff>85725</xdr:rowOff>
    </xdr:to>
    <xdr:grpSp>
      <xdr:nvGrpSpPr>
        <xdr:cNvPr id="74" name="Group 517"/>
        <xdr:cNvGrpSpPr>
          <a:grpSpLocks/>
        </xdr:cNvGrpSpPr>
      </xdr:nvGrpSpPr>
      <xdr:grpSpPr bwMode="auto">
        <a:xfrm>
          <a:off x="2076450" y="5648325"/>
          <a:ext cx="438150" cy="971550"/>
          <a:chOff x="205" y="101"/>
          <a:chExt cx="63" cy="102"/>
        </a:xfrm>
      </xdr:grpSpPr>
      <xdr:cxnSp macro="">
        <xdr:nvCxnSpPr>
          <xdr:cNvPr id="75" name="AutoShape 518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6" name="AutoShape 519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43</xdr:row>
      <xdr:rowOff>85725</xdr:rowOff>
    </xdr:from>
    <xdr:to>
      <xdr:col>6</xdr:col>
      <xdr:colOff>0</xdr:colOff>
      <xdr:row>49</xdr:row>
      <xdr:rowOff>85725</xdr:rowOff>
    </xdr:to>
    <xdr:grpSp>
      <xdr:nvGrpSpPr>
        <xdr:cNvPr id="77" name="Group 520"/>
        <xdr:cNvGrpSpPr>
          <a:grpSpLocks/>
        </xdr:cNvGrpSpPr>
      </xdr:nvGrpSpPr>
      <xdr:grpSpPr bwMode="auto">
        <a:xfrm>
          <a:off x="2076450" y="7591425"/>
          <a:ext cx="438150" cy="971550"/>
          <a:chOff x="205" y="101"/>
          <a:chExt cx="63" cy="102"/>
        </a:xfrm>
      </xdr:grpSpPr>
      <xdr:cxnSp macro="">
        <xdr:nvCxnSpPr>
          <xdr:cNvPr id="78" name="AutoShape 521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9" name="AutoShape 522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57</xdr:row>
      <xdr:rowOff>85725</xdr:rowOff>
    </xdr:from>
    <xdr:to>
      <xdr:col>6</xdr:col>
      <xdr:colOff>0</xdr:colOff>
      <xdr:row>63</xdr:row>
      <xdr:rowOff>85725</xdr:rowOff>
    </xdr:to>
    <xdr:grpSp>
      <xdr:nvGrpSpPr>
        <xdr:cNvPr id="80" name="Group 523"/>
        <xdr:cNvGrpSpPr>
          <a:grpSpLocks/>
        </xdr:cNvGrpSpPr>
      </xdr:nvGrpSpPr>
      <xdr:grpSpPr bwMode="auto">
        <a:xfrm>
          <a:off x="2076450" y="9858375"/>
          <a:ext cx="438150" cy="971550"/>
          <a:chOff x="205" y="101"/>
          <a:chExt cx="63" cy="102"/>
        </a:xfrm>
      </xdr:grpSpPr>
      <xdr:cxnSp macro="">
        <xdr:nvCxnSpPr>
          <xdr:cNvPr id="81" name="AutoShape 524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2" name="AutoShape 525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69</xdr:row>
      <xdr:rowOff>85725</xdr:rowOff>
    </xdr:from>
    <xdr:to>
      <xdr:col>6</xdr:col>
      <xdr:colOff>0</xdr:colOff>
      <xdr:row>75</xdr:row>
      <xdr:rowOff>85725</xdr:rowOff>
    </xdr:to>
    <xdr:grpSp>
      <xdr:nvGrpSpPr>
        <xdr:cNvPr id="83" name="Group 526"/>
        <xdr:cNvGrpSpPr>
          <a:grpSpLocks/>
        </xdr:cNvGrpSpPr>
      </xdr:nvGrpSpPr>
      <xdr:grpSpPr bwMode="auto">
        <a:xfrm>
          <a:off x="2076450" y="11801475"/>
          <a:ext cx="438150" cy="971550"/>
          <a:chOff x="205" y="101"/>
          <a:chExt cx="63" cy="102"/>
        </a:xfrm>
      </xdr:grpSpPr>
      <xdr:cxnSp macro="">
        <xdr:nvCxnSpPr>
          <xdr:cNvPr id="84" name="AutoShape 527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5" name="AutoShape 528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81</xdr:row>
      <xdr:rowOff>85725</xdr:rowOff>
    </xdr:from>
    <xdr:to>
      <xdr:col>6</xdr:col>
      <xdr:colOff>0</xdr:colOff>
      <xdr:row>87</xdr:row>
      <xdr:rowOff>85725</xdr:rowOff>
    </xdr:to>
    <xdr:grpSp>
      <xdr:nvGrpSpPr>
        <xdr:cNvPr id="86" name="Group 529"/>
        <xdr:cNvGrpSpPr>
          <a:grpSpLocks/>
        </xdr:cNvGrpSpPr>
      </xdr:nvGrpSpPr>
      <xdr:grpSpPr bwMode="auto">
        <a:xfrm>
          <a:off x="2076450" y="13744575"/>
          <a:ext cx="438150" cy="971550"/>
          <a:chOff x="205" y="101"/>
          <a:chExt cx="63" cy="102"/>
        </a:xfrm>
      </xdr:grpSpPr>
      <xdr:cxnSp macro="">
        <xdr:nvCxnSpPr>
          <xdr:cNvPr id="87" name="AutoShape 530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8" name="AutoShape 531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9525</xdr:colOff>
      <xdr:row>93</xdr:row>
      <xdr:rowOff>85725</xdr:rowOff>
    </xdr:from>
    <xdr:to>
      <xdr:col>6</xdr:col>
      <xdr:colOff>0</xdr:colOff>
      <xdr:row>99</xdr:row>
      <xdr:rowOff>85725</xdr:rowOff>
    </xdr:to>
    <xdr:grpSp>
      <xdr:nvGrpSpPr>
        <xdr:cNvPr id="89" name="Group 532"/>
        <xdr:cNvGrpSpPr>
          <a:grpSpLocks/>
        </xdr:cNvGrpSpPr>
      </xdr:nvGrpSpPr>
      <xdr:grpSpPr bwMode="auto">
        <a:xfrm>
          <a:off x="2076450" y="15687675"/>
          <a:ext cx="438150" cy="971550"/>
          <a:chOff x="205" y="101"/>
          <a:chExt cx="63" cy="102"/>
        </a:xfrm>
      </xdr:grpSpPr>
      <xdr:cxnSp macro="">
        <xdr:nvCxnSpPr>
          <xdr:cNvPr id="90" name="AutoShape 533"/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1" name="AutoShape 534"/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34</xdr:row>
      <xdr:rowOff>95250</xdr:rowOff>
    </xdr:from>
    <xdr:to>
      <xdr:col>8</xdr:col>
      <xdr:colOff>600075</xdr:colOff>
      <xdr:row>46</xdr:row>
      <xdr:rowOff>95250</xdr:rowOff>
    </xdr:to>
    <xdr:grpSp>
      <xdr:nvGrpSpPr>
        <xdr:cNvPr id="92" name="Group 536"/>
        <xdr:cNvGrpSpPr>
          <a:grpSpLocks/>
        </xdr:cNvGrpSpPr>
      </xdr:nvGrpSpPr>
      <xdr:grpSpPr bwMode="auto">
        <a:xfrm>
          <a:off x="3362325" y="6143625"/>
          <a:ext cx="438150" cy="1943100"/>
          <a:chOff x="333" y="153"/>
          <a:chExt cx="62" cy="204"/>
        </a:xfrm>
      </xdr:grpSpPr>
      <xdr:cxnSp macro="">
        <xdr:nvCxnSpPr>
          <xdr:cNvPr id="93" name="AutoShape 537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4" name="AutoShape 538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5" name="AutoShape 539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60</xdr:row>
      <xdr:rowOff>104775</xdr:rowOff>
    </xdr:from>
    <xdr:to>
      <xdr:col>8</xdr:col>
      <xdr:colOff>600075</xdr:colOff>
      <xdr:row>72</xdr:row>
      <xdr:rowOff>104775</xdr:rowOff>
    </xdr:to>
    <xdr:grpSp>
      <xdr:nvGrpSpPr>
        <xdr:cNvPr id="96" name="Group 540"/>
        <xdr:cNvGrpSpPr>
          <a:grpSpLocks/>
        </xdr:cNvGrpSpPr>
      </xdr:nvGrpSpPr>
      <xdr:grpSpPr bwMode="auto">
        <a:xfrm>
          <a:off x="3362325" y="10363200"/>
          <a:ext cx="438150" cy="1943100"/>
          <a:chOff x="333" y="153"/>
          <a:chExt cx="62" cy="204"/>
        </a:xfrm>
      </xdr:grpSpPr>
      <xdr:cxnSp macro="">
        <xdr:nvCxnSpPr>
          <xdr:cNvPr id="97" name="AutoShape 541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8" name="AutoShape 542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9" name="AutoShape 543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9525</xdr:colOff>
      <xdr:row>84</xdr:row>
      <xdr:rowOff>95250</xdr:rowOff>
    </xdr:from>
    <xdr:to>
      <xdr:col>8</xdr:col>
      <xdr:colOff>600075</xdr:colOff>
      <xdr:row>96</xdr:row>
      <xdr:rowOff>95250</xdr:rowOff>
    </xdr:to>
    <xdr:grpSp>
      <xdr:nvGrpSpPr>
        <xdr:cNvPr id="100" name="Group 544"/>
        <xdr:cNvGrpSpPr>
          <a:grpSpLocks/>
        </xdr:cNvGrpSpPr>
      </xdr:nvGrpSpPr>
      <xdr:grpSpPr bwMode="auto">
        <a:xfrm>
          <a:off x="3362325" y="14239875"/>
          <a:ext cx="438150" cy="1943100"/>
          <a:chOff x="333" y="153"/>
          <a:chExt cx="62" cy="204"/>
        </a:xfrm>
      </xdr:grpSpPr>
      <xdr:cxnSp macro="">
        <xdr:nvCxnSpPr>
          <xdr:cNvPr id="101" name="AutoShape 545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2" name="AutoShape 546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" name="AutoShape 547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9525</xdr:colOff>
      <xdr:row>16</xdr:row>
      <xdr:rowOff>85725</xdr:rowOff>
    </xdr:from>
    <xdr:to>
      <xdr:col>20</xdr:col>
      <xdr:colOff>600075</xdr:colOff>
      <xdr:row>40</xdr:row>
      <xdr:rowOff>85725</xdr:rowOff>
    </xdr:to>
    <xdr:grpSp>
      <xdr:nvGrpSpPr>
        <xdr:cNvPr id="104" name="Group 563"/>
        <xdr:cNvGrpSpPr>
          <a:grpSpLocks/>
        </xdr:cNvGrpSpPr>
      </xdr:nvGrpSpPr>
      <xdr:grpSpPr bwMode="auto">
        <a:xfrm>
          <a:off x="9239250" y="3219450"/>
          <a:ext cx="438150" cy="3886200"/>
          <a:chOff x="730" y="254"/>
          <a:chExt cx="62" cy="408"/>
        </a:xfrm>
      </xdr:grpSpPr>
      <xdr:cxnSp macro="">
        <xdr:nvCxnSpPr>
          <xdr:cNvPr id="105" name="AutoShape 564"/>
          <xdr:cNvCxnSpPr>
            <a:cxnSpLocks noChangeShapeType="1"/>
          </xdr:cNvCxnSpPr>
        </xdr:nvCxnSpPr>
        <xdr:spPr bwMode="auto">
          <a:xfrm rot="5400000">
            <a:off x="675" y="340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6" name="AutoShape 565"/>
          <xdr:cNvCxnSpPr>
            <a:cxnSpLocks noChangeShapeType="1"/>
          </xdr:cNvCxnSpPr>
        </xdr:nvCxnSpPr>
        <xdr:spPr bwMode="auto">
          <a:xfrm rot="5400000" flipH="1">
            <a:off x="6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7" name="AutoShape 566"/>
          <xdr:cNvCxnSpPr>
            <a:cxnSpLocks noChangeShapeType="1"/>
          </xdr:cNvCxnSpPr>
        </xdr:nvCxnSpPr>
        <xdr:spPr bwMode="auto">
          <a:xfrm flipH="1">
            <a:off x="730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9525</xdr:colOff>
      <xdr:row>66</xdr:row>
      <xdr:rowOff>85725</xdr:rowOff>
    </xdr:from>
    <xdr:to>
      <xdr:col>20</xdr:col>
      <xdr:colOff>600075</xdr:colOff>
      <xdr:row>90</xdr:row>
      <xdr:rowOff>85725</xdr:rowOff>
    </xdr:to>
    <xdr:grpSp>
      <xdr:nvGrpSpPr>
        <xdr:cNvPr id="108" name="Group 567"/>
        <xdr:cNvGrpSpPr>
          <a:grpSpLocks/>
        </xdr:cNvGrpSpPr>
      </xdr:nvGrpSpPr>
      <xdr:grpSpPr bwMode="auto">
        <a:xfrm>
          <a:off x="9239250" y="11315700"/>
          <a:ext cx="438150" cy="3886200"/>
          <a:chOff x="730" y="254"/>
          <a:chExt cx="62" cy="408"/>
        </a:xfrm>
      </xdr:grpSpPr>
      <xdr:cxnSp macro="">
        <xdr:nvCxnSpPr>
          <xdr:cNvPr id="109" name="AutoShape 568"/>
          <xdr:cNvCxnSpPr>
            <a:cxnSpLocks noChangeShapeType="1"/>
          </xdr:cNvCxnSpPr>
        </xdr:nvCxnSpPr>
        <xdr:spPr bwMode="auto">
          <a:xfrm rot="5400000">
            <a:off x="675" y="340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0" name="AutoShape 569"/>
          <xdr:cNvCxnSpPr>
            <a:cxnSpLocks noChangeShapeType="1"/>
          </xdr:cNvCxnSpPr>
        </xdr:nvCxnSpPr>
        <xdr:spPr bwMode="auto">
          <a:xfrm rot="5400000" flipH="1">
            <a:off x="6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1" name="AutoShape 570"/>
          <xdr:cNvCxnSpPr>
            <a:cxnSpLocks noChangeShapeType="1"/>
          </xdr:cNvCxnSpPr>
        </xdr:nvCxnSpPr>
        <xdr:spPr bwMode="auto">
          <a:xfrm flipH="1">
            <a:off x="730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0</xdr:colOff>
      <xdr:row>60</xdr:row>
      <xdr:rowOff>95250</xdr:rowOff>
    </xdr:from>
    <xdr:to>
      <xdr:col>23</xdr:col>
      <xdr:colOff>428625</xdr:colOff>
      <xdr:row>72</xdr:row>
      <xdr:rowOff>95250</xdr:rowOff>
    </xdr:to>
    <xdr:grpSp>
      <xdr:nvGrpSpPr>
        <xdr:cNvPr id="112" name="Group 575"/>
        <xdr:cNvGrpSpPr>
          <a:grpSpLocks/>
        </xdr:cNvGrpSpPr>
      </xdr:nvGrpSpPr>
      <xdr:grpSpPr bwMode="auto">
        <a:xfrm flipH="1">
          <a:off x="10525125" y="10353675"/>
          <a:ext cx="428625" cy="1943100"/>
          <a:chOff x="333" y="153"/>
          <a:chExt cx="62" cy="204"/>
        </a:xfrm>
      </xdr:grpSpPr>
      <xdr:cxnSp macro="">
        <xdr:nvCxnSpPr>
          <xdr:cNvPr id="113" name="AutoShape 576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4" name="AutoShape 577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5" name="AutoShape 578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9525</xdr:colOff>
      <xdr:row>84</xdr:row>
      <xdr:rowOff>95250</xdr:rowOff>
    </xdr:from>
    <xdr:to>
      <xdr:col>23</xdr:col>
      <xdr:colOff>600075</xdr:colOff>
      <xdr:row>96</xdr:row>
      <xdr:rowOff>95250</xdr:rowOff>
    </xdr:to>
    <xdr:grpSp>
      <xdr:nvGrpSpPr>
        <xdr:cNvPr id="116" name="Group 579"/>
        <xdr:cNvGrpSpPr>
          <a:grpSpLocks/>
        </xdr:cNvGrpSpPr>
      </xdr:nvGrpSpPr>
      <xdr:grpSpPr bwMode="auto">
        <a:xfrm flipH="1">
          <a:off x="10534650" y="14239875"/>
          <a:ext cx="438150" cy="1943100"/>
          <a:chOff x="333" y="153"/>
          <a:chExt cx="62" cy="204"/>
        </a:xfrm>
      </xdr:grpSpPr>
      <xdr:cxnSp macro="">
        <xdr:nvCxnSpPr>
          <xdr:cNvPr id="117" name="AutoShape 580"/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8" name="AutoShape 581"/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9" name="AutoShape 582"/>
          <xdr:cNvCxnSpPr>
            <a:cxnSpLocks noChangeShapeType="1"/>
          </xdr:cNvCxnSpPr>
        </xdr:nvCxnSpPr>
        <xdr:spPr bwMode="auto">
          <a:xfrm>
            <a:off x="364" y="25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</xdr:row>
      <xdr:rowOff>85725</xdr:rowOff>
    </xdr:from>
    <xdr:to>
      <xdr:col>29</xdr:col>
      <xdr:colOff>600075</xdr:colOff>
      <xdr:row>8</xdr:row>
      <xdr:rowOff>85725</xdr:rowOff>
    </xdr:to>
    <xdr:grpSp>
      <xdr:nvGrpSpPr>
        <xdr:cNvPr id="120" name="Group 604"/>
        <xdr:cNvGrpSpPr>
          <a:grpSpLocks/>
        </xdr:cNvGrpSpPr>
      </xdr:nvGrpSpPr>
      <xdr:grpSpPr bwMode="auto">
        <a:xfrm flipH="1">
          <a:off x="13077825" y="1600200"/>
          <a:ext cx="438150" cy="323850"/>
          <a:chOff x="77" y="83"/>
          <a:chExt cx="62" cy="35"/>
        </a:xfrm>
      </xdr:grpSpPr>
      <xdr:cxnSp macro="">
        <xdr:nvCxnSpPr>
          <xdr:cNvPr id="121" name="AutoShape 60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2" name="AutoShape 60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12</xdr:row>
      <xdr:rowOff>85725</xdr:rowOff>
    </xdr:from>
    <xdr:to>
      <xdr:col>29</xdr:col>
      <xdr:colOff>600075</xdr:colOff>
      <xdr:row>14</xdr:row>
      <xdr:rowOff>85725</xdr:rowOff>
    </xdr:to>
    <xdr:grpSp>
      <xdr:nvGrpSpPr>
        <xdr:cNvPr id="123" name="Group 607"/>
        <xdr:cNvGrpSpPr>
          <a:grpSpLocks/>
        </xdr:cNvGrpSpPr>
      </xdr:nvGrpSpPr>
      <xdr:grpSpPr bwMode="auto">
        <a:xfrm flipH="1">
          <a:off x="13077825" y="2571750"/>
          <a:ext cx="438150" cy="323850"/>
          <a:chOff x="77" y="83"/>
          <a:chExt cx="62" cy="35"/>
        </a:xfrm>
      </xdr:grpSpPr>
      <xdr:cxnSp macro="">
        <xdr:nvCxnSpPr>
          <xdr:cNvPr id="124" name="AutoShape 608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5" name="AutoShape 609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18</xdr:row>
      <xdr:rowOff>85725</xdr:rowOff>
    </xdr:from>
    <xdr:to>
      <xdr:col>29</xdr:col>
      <xdr:colOff>600075</xdr:colOff>
      <xdr:row>20</xdr:row>
      <xdr:rowOff>85725</xdr:rowOff>
    </xdr:to>
    <xdr:grpSp>
      <xdr:nvGrpSpPr>
        <xdr:cNvPr id="126" name="Group 610"/>
        <xdr:cNvGrpSpPr>
          <a:grpSpLocks/>
        </xdr:cNvGrpSpPr>
      </xdr:nvGrpSpPr>
      <xdr:grpSpPr bwMode="auto">
        <a:xfrm flipH="1">
          <a:off x="13077825" y="3543300"/>
          <a:ext cx="438150" cy="323850"/>
          <a:chOff x="77" y="83"/>
          <a:chExt cx="62" cy="35"/>
        </a:xfrm>
      </xdr:grpSpPr>
      <xdr:cxnSp macro="">
        <xdr:nvCxnSpPr>
          <xdr:cNvPr id="127" name="AutoShape 61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8" name="AutoShape 61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24</xdr:row>
      <xdr:rowOff>85725</xdr:rowOff>
    </xdr:from>
    <xdr:to>
      <xdr:col>29</xdr:col>
      <xdr:colOff>600075</xdr:colOff>
      <xdr:row>26</xdr:row>
      <xdr:rowOff>85725</xdr:rowOff>
    </xdr:to>
    <xdr:grpSp>
      <xdr:nvGrpSpPr>
        <xdr:cNvPr id="129" name="Group 613"/>
        <xdr:cNvGrpSpPr>
          <a:grpSpLocks/>
        </xdr:cNvGrpSpPr>
      </xdr:nvGrpSpPr>
      <xdr:grpSpPr bwMode="auto">
        <a:xfrm flipH="1">
          <a:off x="13077825" y="4514850"/>
          <a:ext cx="438150" cy="323850"/>
          <a:chOff x="77" y="83"/>
          <a:chExt cx="62" cy="35"/>
        </a:xfrm>
      </xdr:grpSpPr>
      <xdr:cxnSp macro="">
        <xdr:nvCxnSpPr>
          <xdr:cNvPr id="130" name="AutoShape 61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1" name="AutoShape 61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30</xdr:row>
      <xdr:rowOff>85725</xdr:rowOff>
    </xdr:from>
    <xdr:to>
      <xdr:col>29</xdr:col>
      <xdr:colOff>600075</xdr:colOff>
      <xdr:row>32</xdr:row>
      <xdr:rowOff>85725</xdr:rowOff>
    </xdr:to>
    <xdr:grpSp>
      <xdr:nvGrpSpPr>
        <xdr:cNvPr id="132" name="Group 616"/>
        <xdr:cNvGrpSpPr>
          <a:grpSpLocks/>
        </xdr:cNvGrpSpPr>
      </xdr:nvGrpSpPr>
      <xdr:grpSpPr bwMode="auto">
        <a:xfrm flipH="1">
          <a:off x="13077825" y="5486400"/>
          <a:ext cx="438150" cy="323850"/>
          <a:chOff x="77" y="83"/>
          <a:chExt cx="62" cy="35"/>
        </a:xfrm>
      </xdr:grpSpPr>
      <xdr:cxnSp macro="">
        <xdr:nvCxnSpPr>
          <xdr:cNvPr id="133" name="AutoShape 61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4" name="AutoShape 61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36</xdr:row>
      <xdr:rowOff>85725</xdr:rowOff>
    </xdr:from>
    <xdr:to>
      <xdr:col>29</xdr:col>
      <xdr:colOff>600075</xdr:colOff>
      <xdr:row>38</xdr:row>
      <xdr:rowOff>85725</xdr:rowOff>
    </xdr:to>
    <xdr:grpSp>
      <xdr:nvGrpSpPr>
        <xdr:cNvPr id="135" name="Group 619"/>
        <xdr:cNvGrpSpPr>
          <a:grpSpLocks/>
        </xdr:cNvGrpSpPr>
      </xdr:nvGrpSpPr>
      <xdr:grpSpPr bwMode="auto">
        <a:xfrm flipH="1">
          <a:off x="13077825" y="6457950"/>
          <a:ext cx="438150" cy="323850"/>
          <a:chOff x="77" y="83"/>
          <a:chExt cx="62" cy="35"/>
        </a:xfrm>
      </xdr:grpSpPr>
      <xdr:cxnSp macro="">
        <xdr:nvCxnSpPr>
          <xdr:cNvPr id="136" name="AutoShape 62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7" name="AutoShape 62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42</xdr:row>
      <xdr:rowOff>85725</xdr:rowOff>
    </xdr:from>
    <xdr:to>
      <xdr:col>29</xdr:col>
      <xdr:colOff>600075</xdr:colOff>
      <xdr:row>44</xdr:row>
      <xdr:rowOff>85725</xdr:rowOff>
    </xdr:to>
    <xdr:grpSp>
      <xdr:nvGrpSpPr>
        <xdr:cNvPr id="138" name="Group 622"/>
        <xdr:cNvGrpSpPr>
          <a:grpSpLocks/>
        </xdr:cNvGrpSpPr>
      </xdr:nvGrpSpPr>
      <xdr:grpSpPr bwMode="auto">
        <a:xfrm flipH="1">
          <a:off x="13077825" y="7429500"/>
          <a:ext cx="438150" cy="323850"/>
          <a:chOff x="77" y="83"/>
          <a:chExt cx="62" cy="35"/>
        </a:xfrm>
      </xdr:grpSpPr>
      <xdr:cxnSp macro="">
        <xdr:nvCxnSpPr>
          <xdr:cNvPr id="139" name="AutoShape 62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0" name="AutoShape 62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48</xdr:row>
      <xdr:rowOff>85725</xdr:rowOff>
    </xdr:from>
    <xdr:to>
      <xdr:col>29</xdr:col>
      <xdr:colOff>600075</xdr:colOff>
      <xdr:row>50</xdr:row>
      <xdr:rowOff>85725</xdr:rowOff>
    </xdr:to>
    <xdr:grpSp>
      <xdr:nvGrpSpPr>
        <xdr:cNvPr id="141" name="Group 625"/>
        <xdr:cNvGrpSpPr>
          <a:grpSpLocks/>
        </xdr:cNvGrpSpPr>
      </xdr:nvGrpSpPr>
      <xdr:grpSpPr bwMode="auto">
        <a:xfrm flipH="1">
          <a:off x="13077825" y="8401050"/>
          <a:ext cx="438150" cy="323850"/>
          <a:chOff x="77" y="83"/>
          <a:chExt cx="62" cy="35"/>
        </a:xfrm>
      </xdr:grpSpPr>
      <xdr:cxnSp macro="">
        <xdr:nvCxnSpPr>
          <xdr:cNvPr id="142" name="AutoShape 62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3" name="AutoShape 62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56</xdr:row>
      <xdr:rowOff>85725</xdr:rowOff>
    </xdr:from>
    <xdr:to>
      <xdr:col>29</xdr:col>
      <xdr:colOff>600075</xdr:colOff>
      <xdr:row>58</xdr:row>
      <xdr:rowOff>85725</xdr:rowOff>
    </xdr:to>
    <xdr:grpSp>
      <xdr:nvGrpSpPr>
        <xdr:cNvPr id="144" name="Group 628"/>
        <xdr:cNvGrpSpPr>
          <a:grpSpLocks/>
        </xdr:cNvGrpSpPr>
      </xdr:nvGrpSpPr>
      <xdr:grpSpPr bwMode="auto">
        <a:xfrm flipH="1">
          <a:off x="13077825" y="9696450"/>
          <a:ext cx="438150" cy="323850"/>
          <a:chOff x="77" y="83"/>
          <a:chExt cx="62" cy="35"/>
        </a:xfrm>
      </xdr:grpSpPr>
      <xdr:cxnSp macro="">
        <xdr:nvCxnSpPr>
          <xdr:cNvPr id="145" name="AutoShape 62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AutoShape 63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62</xdr:row>
      <xdr:rowOff>85725</xdr:rowOff>
    </xdr:from>
    <xdr:to>
      <xdr:col>30</xdr:col>
      <xdr:colOff>0</xdr:colOff>
      <xdr:row>64</xdr:row>
      <xdr:rowOff>85725</xdr:rowOff>
    </xdr:to>
    <xdr:grpSp>
      <xdr:nvGrpSpPr>
        <xdr:cNvPr id="147" name="Group 631"/>
        <xdr:cNvGrpSpPr>
          <a:grpSpLocks/>
        </xdr:cNvGrpSpPr>
      </xdr:nvGrpSpPr>
      <xdr:grpSpPr bwMode="auto">
        <a:xfrm flipH="1">
          <a:off x="13077825" y="10668000"/>
          <a:ext cx="438150" cy="323850"/>
          <a:chOff x="77" y="83"/>
          <a:chExt cx="62" cy="35"/>
        </a:xfrm>
      </xdr:grpSpPr>
      <xdr:cxnSp macro="">
        <xdr:nvCxnSpPr>
          <xdr:cNvPr id="148" name="AutoShape 63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" name="AutoShape 63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68</xdr:row>
      <xdr:rowOff>85725</xdr:rowOff>
    </xdr:from>
    <xdr:to>
      <xdr:col>29</xdr:col>
      <xdr:colOff>600075</xdr:colOff>
      <xdr:row>70</xdr:row>
      <xdr:rowOff>85725</xdr:rowOff>
    </xdr:to>
    <xdr:grpSp>
      <xdr:nvGrpSpPr>
        <xdr:cNvPr id="150" name="Group 634"/>
        <xdr:cNvGrpSpPr>
          <a:grpSpLocks/>
        </xdr:cNvGrpSpPr>
      </xdr:nvGrpSpPr>
      <xdr:grpSpPr bwMode="auto">
        <a:xfrm flipH="1">
          <a:off x="13077825" y="11639550"/>
          <a:ext cx="438150" cy="323850"/>
          <a:chOff x="77" y="83"/>
          <a:chExt cx="62" cy="35"/>
        </a:xfrm>
      </xdr:grpSpPr>
      <xdr:cxnSp macro="">
        <xdr:nvCxnSpPr>
          <xdr:cNvPr id="151" name="AutoShape 63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2" name="AutoShape 63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74</xdr:row>
      <xdr:rowOff>85725</xdr:rowOff>
    </xdr:from>
    <xdr:to>
      <xdr:col>29</xdr:col>
      <xdr:colOff>600075</xdr:colOff>
      <xdr:row>76</xdr:row>
      <xdr:rowOff>85725</xdr:rowOff>
    </xdr:to>
    <xdr:grpSp>
      <xdr:nvGrpSpPr>
        <xdr:cNvPr id="153" name="Group 637"/>
        <xdr:cNvGrpSpPr>
          <a:grpSpLocks/>
        </xdr:cNvGrpSpPr>
      </xdr:nvGrpSpPr>
      <xdr:grpSpPr bwMode="auto">
        <a:xfrm flipH="1">
          <a:off x="13077825" y="12611100"/>
          <a:ext cx="438150" cy="323850"/>
          <a:chOff x="77" y="83"/>
          <a:chExt cx="62" cy="35"/>
        </a:xfrm>
      </xdr:grpSpPr>
      <xdr:cxnSp macro="">
        <xdr:nvCxnSpPr>
          <xdr:cNvPr id="154" name="AutoShape 638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" name="AutoShape 639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156" name="Group 640"/>
        <xdr:cNvGrpSpPr>
          <a:grpSpLocks/>
        </xdr:cNvGrpSpPr>
      </xdr:nvGrpSpPr>
      <xdr:grpSpPr bwMode="auto">
        <a:xfrm flipH="1">
          <a:off x="13087350" y="13573125"/>
          <a:ext cx="438150" cy="323850"/>
          <a:chOff x="77" y="83"/>
          <a:chExt cx="62" cy="35"/>
        </a:xfrm>
      </xdr:grpSpPr>
      <xdr:cxnSp macro="">
        <xdr:nvCxnSpPr>
          <xdr:cNvPr id="157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8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86</xdr:row>
      <xdr:rowOff>85725</xdr:rowOff>
    </xdr:from>
    <xdr:to>
      <xdr:col>29</xdr:col>
      <xdr:colOff>600075</xdr:colOff>
      <xdr:row>88</xdr:row>
      <xdr:rowOff>85725</xdr:rowOff>
    </xdr:to>
    <xdr:grpSp>
      <xdr:nvGrpSpPr>
        <xdr:cNvPr id="159" name="Group 643"/>
        <xdr:cNvGrpSpPr>
          <a:grpSpLocks/>
        </xdr:cNvGrpSpPr>
      </xdr:nvGrpSpPr>
      <xdr:grpSpPr bwMode="auto">
        <a:xfrm flipH="1">
          <a:off x="13077825" y="14554200"/>
          <a:ext cx="438150" cy="323850"/>
          <a:chOff x="77" y="83"/>
          <a:chExt cx="62" cy="35"/>
        </a:xfrm>
      </xdr:grpSpPr>
      <xdr:cxnSp macro="">
        <xdr:nvCxnSpPr>
          <xdr:cNvPr id="160" name="AutoShape 64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1" name="AutoShape 64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92</xdr:row>
      <xdr:rowOff>85725</xdr:rowOff>
    </xdr:from>
    <xdr:to>
      <xdr:col>29</xdr:col>
      <xdr:colOff>600075</xdr:colOff>
      <xdr:row>94</xdr:row>
      <xdr:rowOff>85725</xdr:rowOff>
    </xdr:to>
    <xdr:grpSp>
      <xdr:nvGrpSpPr>
        <xdr:cNvPr id="162" name="Group 646"/>
        <xdr:cNvGrpSpPr>
          <a:grpSpLocks/>
        </xdr:cNvGrpSpPr>
      </xdr:nvGrpSpPr>
      <xdr:grpSpPr bwMode="auto">
        <a:xfrm flipH="1">
          <a:off x="13077825" y="15525750"/>
          <a:ext cx="438150" cy="323850"/>
          <a:chOff x="77" y="83"/>
          <a:chExt cx="62" cy="35"/>
        </a:xfrm>
      </xdr:grpSpPr>
      <xdr:cxnSp macro="">
        <xdr:nvCxnSpPr>
          <xdr:cNvPr id="163" name="AutoShape 64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4" name="AutoShape 64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98</xdr:row>
      <xdr:rowOff>85725</xdr:rowOff>
    </xdr:from>
    <xdr:to>
      <xdr:col>29</xdr:col>
      <xdr:colOff>600075</xdr:colOff>
      <xdr:row>100</xdr:row>
      <xdr:rowOff>85725</xdr:rowOff>
    </xdr:to>
    <xdr:grpSp>
      <xdr:nvGrpSpPr>
        <xdr:cNvPr id="165" name="Group 649"/>
        <xdr:cNvGrpSpPr>
          <a:grpSpLocks/>
        </xdr:cNvGrpSpPr>
      </xdr:nvGrpSpPr>
      <xdr:grpSpPr bwMode="auto">
        <a:xfrm flipH="1">
          <a:off x="13077825" y="16497300"/>
          <a:ext cx="438150" cy="323850"/>
          <a:chOff x="77" y="83"/>
          <a:chExt cx="62" cy="35"/>
        </a:xfrm>
      </xdr:grpSpPr>
      <xdr:cxnSp macro="">
        <xdr:nvCxnSpPr>
          <xdr:cNvPr id="166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7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19050</xdr:colOff>
      <xdr:row>10</xdr:row>
      <xdr:rowOff>95250</xdr:rowOff>
    </xdr:from>
    <xdr:to>
      <xdr:col>24</xdr:col>
      <xdr:colOff>0</xdr:colOff>
      <xdr:row>22</xdr:row>
      <xdr:rowOff>95250</xdr:rowOff>
    </xdr:to>
    <xdr:grpSp>
      <xdr:nvGrpSpPr>
        <xdr:cNvPr id="168" name="Group 660"/>
        <xdr:cNvGrpSpPr>
          <a:grpSpLocks/>
        </xdr:cNvGrpSpPr>
      </xdr:nvGrpSpPr>
      <xdr:grpSpPr bwMode="auto">
        <a:xfrm>
          <a:off x="10544175" y="2257425"/>
          <a:ext cx="428625" cy="1943100"/>
          <a:chOff x="859" y="153"/>
          <a:chExt cx="62" cy="204"/>
        </a:xfrm>
      </xdr:grpSpPr>
      <xdr:cxnSp macro="">
        <xdr:nvCxnSpPr>
          <xdr:cNvPr id="169" name="AutoShape 661"/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0" name="AutoShape 662"/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1" name="AutoShape 663"/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19050</xdr:colOff>
      <xdr:row>34</xdr:row>
      <xdr:rowOff>95250</xdr:rowOff>
    </xdr:from>
    <xdr:to>
      <xdr:col>24</xdr:col>
      <xdr:colOff>0</xdr:colOff>
      <xdr:row>46</xdr:row>
      <xdr:rowOff>95250</xdr:rowOff>
    </xdr:to>
    <xdr:grpSp>
      <xdr:nvGrpSpPr>
        <xdr:cNvPr id="172" name="Group 664"/>
        <xdr:cNvGrpSpPr>
          <a:grpSpLocks/>
        </xdr:cNvGrpSpPr>
      </xdr:nvGrpSpPr>
      <xdr:grpSpPr bwMode="auto">
        <a:xfrm>
          <a:off x="10544175" y="6143625"/>
          <a:ext cx="428625" cy="1943100"/>
          <a:chOff x="859" y="153"/>
          <a:chExt cx="62" cy="204"/>
        </a:xfrm>
      </xdr:grpSpPr>
      <xdr:cxnSp macro="">
        <xdr:nvCxnSpPr>
          <xdr:cNvPr id="173" name="AutoShape 665"/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4" name="AutoShape 666"/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5" name="AutoShape 667"/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7</xdr:row>
      <xdr:rowOff>85725</xdr:rowOff>
    </xdr:from>
    <xdr:to>
      <xdr:col>27</xdr:col>
      <xdr:colOff>0</xdr:colOff>
      <xdr:row>13</xdr:row>
      <xdr:rowOff>85725</xdr:rowOff>
    </xdr:to>
    <xdr:grpSp>
      <xdr:nvGrpSpPr>
        <xdr:cNvPr id="176" name="Group 695"/>
        <xdr:cNvGrpSpPr>
          <a:grpSpLocks/>
        </xdr:cNvGrpSpPr>
      </xdr:nvGrpSpPr>
      <xdr:grpSpPr bwMode="auto">
        <a:xfrm>
          <a:off x="11791950" y="1762125"/>
          <a:ext cx="438150" cy="971550"/>
          <a:chOff x="986" y="101"/>
          <a:chExt cx="63" cy="102"/>
        </a:xfrm>
      </xdr:grpSpPr>
      <xdr:cxnSp macro="">
        <xdr:nvCxnSpPr>
          <xdr:cNvPr id="177" name="AutoShape 696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8" name="AutoShape 697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19</xdr:row>
      <xdr:rowOff>85725</xdr:rowOff>
    </xdr:from>
    <xdr:to>
      <xdr:col>27</xdr:col>
      <xdr:colOff>0</xdr:colOff>
      <xdr:row>25</xdr:row>
      <xdr:rowOff>85725</xdr:rowOff>
    </xdr:to>
    <xdr:grpSp>
      <xdr:nvGrpSpPr>
        <xdr:cNvPr id="179" name="Group 698"/>
        <xdr:cNvGrpSpPr>
          <a:grpSpLocks/>
        </xdr:cNvGrpSpPr>
      </xdr:nvGrpSpPr>
      <xdr:grpSpPr bwMode="auto">
        <a:xfrm>
          <a:off x="11791950" y="3705225"/>
          <a:ext cx="438150" cy="971550"/>
          <a:chOff x="986" y="101"/>
          <a:chExt cx="63" cy="102"/>
        </a:xfrm>
      </xdr:grpSpPr>
      <xdr:cxnSp macro="">
        <xdr:nvCxnSpPr>
          <xdr:cNvPr id="180" name="AutoShape 699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1" name="AutoShape 700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31</xdr:row>
      <xdr:rowOff>85725</xdr:rowOff>
    </xdr:from>
    <xdr:to>
      <xdr:col>27</xdr:col>
      <xdr:colOff>0</xdr:colOff>
      <xdr:row>37</xdr:row>
      <xdr:rowOff>85725</xdr:rowOff>
    </xdr:to>
    <xdr:grpSp>
      <xdr:nvGrpSpPr>
        <xdr:cNvPr id="182" name="Group 701"/>
        <xdr:cNvGrpSpPr>
          <a:grpSpLocks/>
        </xdr:cNvGrpSpPr>
      </xdr:nvGrpSpPr>
      <xdr:grpSpPr bwMode="auto">
        <a:xfrm>
          <a:off x="11791950" y="5648325"/>
          <a:ext cx="438150" cy="971550"/>
          <a:chOff x="986" y="101"/>
          <a:chExt cx="63" cy="102"/>
        </a:xfrm>
      </xdr:grpSpPr>
      <xdr:cxnSp macro="">
        <xdr:nvCxnSpPr>
          <xdr:cNvPr id="183" name="AutoShape 702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4" name="AutoShape 703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57</xdr:row>
      <xdr:rowOff>85725</xdr:rowOff>
    </xdr:from>
    <xdr:to>
      <xdr:col>27</xdr:col>
      <xdr:colOff>0</xdr:colOff>
      <xdr:row>63</xdr:row>
      <xdr:rowOff>85725</xdr:rowOff>
    </xdr:to>
    <xdr:grpSp>
      <xdr:nvGrpSpPr>
        <xdr:cNvPr id="185" name="Group 707"/>
        <xdr:cNvGrpSpPr>
          <a:grpSpLocks/>
        </xdr:cNvGrpSpPr>
      </xdr:nvGrpSpPr>
      <xdr:grpSpPr bwMode="auto">
        <a:xfrm>
          <a:off x="11791950" y="9858375"/>
          <a:ext cx="438150" cy="971550"/>
          <a:chOff x="986" y="101"/>
          <a:chExt cx="63" cy="102"/>
        </a:xfrm>
      </xdr:grpSpPr>
      <xdr:cxnSp macro="">
        <xdr:nvCxnSpPr>
          <xdr:cNvPr id="186" name="AutoShape 708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AutoShape 709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0</xdr:colOff>
      <xdr:row>69</xdr:row>
      <xdr:rowOff>76200</xdr:rowOff>
    </xdr:from>
    <xdr:to>
      <xdr:col>26</xdr:col>
      <xdr:colOff>428625</xdr:colOff>
      <xdr:row>75</xdr:row>
      <xdr:rowOff>76200</xdr:rowOff>
    </xdr:to>
    <xdr:grpSp>
      <xdr:nvGrpSpPr>
        <xdr:cNvPr id="188" name="Group 710"/>
        <xdr:cNvGrpSpPr>
          <a:grpSpLocks/>
        </xdr:cNvGrpSpPr>
      </xdr:nvGrpSpPr>
      <xdr:grpSpPr bwMode="auto">
        <a:xfrm>
          <a:off x="11782425" y="11791950"/>
          <a:ext cx="428625" cy="971550"/>
          <a:chOff x="986" y="101"/>
          <a:chExt cx="63" cy="102"/>
        </a:xfrm>
      </xdr:grpSpPr>
      <xdr:cxnSp macro="">
        <xdr:nvCxnSpPr>
          <xdr:cNvPr id="189" name="AutoShape 711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0" name="AutoShape 712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81</xdr:row>
      <xdr:rowOff>85725</xdr:rowOff>
    </xdr:from>
    <xdr:to>
      <xdr:col>27</xdr:col>
      <xdr:colOff>0</xdr:colOff>
      <xdr:row>87</xdr:row>
      <xdr:rowOff>85725</xdr:rowOff>
    </xdr:to>
    <xdr:grpSp>
      <xdr:nvGrpSpPr>
        <xdr:cNvPr id="191" name="Group 713"/>
        <xdr:cNvGrpSpPr>
          <a:grpSpLocks/>
        </xdr:cNvGrpSpPr>
      </xdr:nvGrpSpPr>
      <xdr:grpSpPr bwMode="auto">
        <a:xfrm>
          <a:off x="11791950" y="13744575"/>
          <a:ext cx="438150" cy="971550"/>
          <a:chOff x="986" y="101"/>
          <a:chExt cx="63" cy="102"/>
        </a:xfrm>
      </xdr:grpSpPr>
      <xdr:cxnSp macro="">
        <xdr:nvCxnSpPr>
          <xdr:cNvPr id="192" name="AutoShape 714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3" name="AutoShape 715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9525</xdr:colOff>
      <xdr:row>93</xdr:row>
      <xdr:rowOff>85725</xdr:rowOff>
    </xdr:from>
    <xdr:to>
      <xdr:col>27</xdr:col>
      <xdr:colOff>0</xdr:colOff>
      <xdr:row>99</xdr:row>
      <xdr:rowOff>85725</xdr:rowOff>
    </xdr:to>
    <xdr:grpSp>
      <xdr:nvGrpSpPr>
        <xdr:cNvPr id="194" name="Group 716"/>
        <xdr:cNvGrpSpPr>
          <a:grpSpLocks/>
        </xdr:cNvGrpSpPr>
      </xdr:nvGrpSpPr>
      <xdr:grpSpPr bwMode="auto">
        <a:xfrm>
          <a:off x="11791950" y="15687675"/>
          <a:ext cx="438150" cy="971550"/>
          <a:chOff x="986" y="101"/>
          <a:chExt cx="63" cy="102"/>
        </a:xfrm>
      </xdr:grpSpPr>
      <xdr:cxnSp macro="">
        <xdr:nvCxnSpPr>
          <xdr:cNvPr id="195" name="AutoShape 717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6" name="AutoShape 718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42</xdr:row>
      <xdr:rowOff>85725</xdr:rowOff>
    </xdr:from>
    <xdr:to>
      <xdr:col>2</xdr:col>
      <xdr:colOff>600075</xdr:colOff>
      <xdr:row>44</xdr:row>
      <xdr:rowOff>85725</xdr:rowOff>
    </xdr:to>
    <xdr:grpSp>
      <xdr:nvGrpSpPr>
        <xdr:cNvPr id="197" name="Group 720"/>
        <xdr:cNvGrpSpPr>
          <a:grpSpLocks/>
        </xdr:cNvGrpSpPr>
      </xdr:nvGrpSpPr>
      <xdr:grpSpPr bwMode="auto">
        <a:xfrm>
          <a:off x="790575" y="7429500"/>
          <a:ext cx="438150" cy="323850"/>
          <a:chOff x="77" y="83"/>
          <a:chExt cx="62" cy="35"/>
        </a:xfrm>
      </xdr:grpSpPr>
      <xdr:cxnSp macro="">
        <xdr:nvCxnSpPr>
          <xdr:cNvPr id="198" name="AutoShape 72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9" name="AutoShape 72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48</xdr:row>
      <xdr:rowOff>85725</xdr:rowOff>
    </xdr:from>
    <xdr:to>
      <xdr:col>2</xdr:col>
      <xdr:colOff>600075</xdr:colOff>
      <xdr:row>50</xdr:row>
      <xdr:rowOff>85725</xdr:rowOff>
    </xdr:to>
    <xdr:grpSp>
      <xdr:nvGrpSpPr>
        <xdr:cNvPr id="200" name="Group 723"/>
        <xdr:cNvGrpSpPr>
          <a:grpSpLocks/>
        </xdr:cNvGrpSpPr>
      </xdr:nvGrpSpPr>
      <xdr:grpSpPr bwMode="auto">
        <a:xfrm>
          <a:off x="790575" y="8401050"/>
          <a:ext cx="438150" cy="323850"/>
          <a:chOff x="77" y="83"/>
          <a:chExt cx="62" cy="35"/>
        </a:xfrm>
      </xdr:grpSpPr>
      <xdr:cxnSp macro="">
        <xdr:nvCxnSpPr>
          <xdr:cNvPr id="201" name="AutoShape 72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2" name="AutoShape 72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9525</xdr:colOff>
      <xdr:row>16</xdr:row>
      <xdr:rowOff>85725</xdr:rowOff>
    </xdr:from>
    <xdr:to>
      <xdr:col>20</xdr:col>
      <xdr:colOff>600075</xdr:colOff>
      <xdr:row>40</xdr:row>
      <xdr:rowOff>85725</xdr:rowOff>
    </xdr:to>
    <xdr:grpSp>
      <xdr:nvGrpSpPr>
        <xdr:cNvPr id="203" name="Group 729"/>
        <xdr:cNvGrpSpPr>
          <a:grpSpLocks/>
        </xdr:cNvGrpSpPr>
      </xdr:nvGrpSpPr>
      <xdr:grpSpPr bwMode="auto">
        <a:xfrm>
          <a:off x="9239250" y="3219450"/>
          <a:ext cx="438150" cy="3886200"/>
          <a:chOff x="730" y="254"/>
          <a:chExt cx="62" cy="408"/>
        </a:xfrm>
      </xdr:grpSpPr>
      <xdr:cxnSp macro="">
        <xdr:nvCxnSpPr>
          <xdr:cNvPr id="204" name="AutoShape 730"/>
          <xdr:cNvCxnSpPr>
            <a:cxnSpLocks noChangeShapeType="1"/>
          </xdr:cNvCxnSpPr>
        </xdr:nvCxnSpPr>
        <xdr:spPr bwMode="auto">
          <a:xfrm rot="5400000">
            <a:off x="675" y="340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5" name="AutoShape 731"/>
          <xdr:cNvCxnSpPr>
            <a:cxnSpLocks noChangeShapeType="1"/>
          </xdr:cNvCxnSpPr>
        </xdr:nvCxnSpPr>
        <xdr:spPr bwMode="auto">
          <a:xfrm rot="5400000" flipH="1">
            <a:off x="675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6" name="AutoShape 732"/>
          <xdr:cNvCxnSpPr>
            <a:cxnSpLocks noChangeShapeType="1"/>
          </xdr:cNvCxnSpPr>
        </xdr:nvCxnSpPr>
        <xdr:spPr bwMode="auto">
          <a:xfrm flipH="1">
            <a:off x="730" y="458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48</xdr:row>
      <xdr:rowOff>85725</xdr:rowOff>
    </xdr:from>
    <xdr:to>
      <xdr:col>29</xdr:col>
      <xdr:colOff>600075</xdr:colOff>
      <xdr:row>50</xdr:row>
      <xdr:rowOff>85725</xdr:rowOff>
    </xdr:to>
    <xdr:grpSp>
      <xdr:nvGrpSpPr>
        <xdr:cNvPr id="207" name="Group 733"/>
        <xdr:cNvGrpSpPr>
          <a:grpSpLocks/>
        </xdr:cNvGrpSpPr>
      </xdr:nvGrpSpPr>
      <xdr:grpSpPr bwMode="auto">
        <a:xfrm flipH="1">
          <a:off x="13077825" y="8401050"/>
          <a:ext cx="438150" cy="323850"/>
          <a:chOff x="77" y="83"/>
          <a:chExt cx="62" cy="35"/>
        </a:xfrm>
      </xdr:grpSpPr>
      <xdr:cxnSp macro="">
        <xdr:nvCxnSpPr>
          <xdr:cNvPr id="208" name="AutoShape 73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9" name="AutoShape 73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56</xdr:row>
      <xdr:rowOff>85725</xdr:rowOff>
    </xdr:from>
    <xdr:to>
      <xdr:col>29</xdr:col>
      <xdr:colOff>600075</xdr:colOff>
      <xdr:row>58</xdr:row>
      <xdr:rowOff>85725</xdr:rowOff>
    </xdr:to>
    <xdr:grpSp>
      <xdr:nvGrpSpPr>
        <xdr:cNvPr id="210" name="Group 736"/>
        <xdr:cNvGrpSpPr>
          <a:grpSpLocks/>
        </xdr:cNvGrpSpPr>
      </xdr:nvGrpSpPr>
      <xdr:grpSpPr bwMode="auto">
        <a:xfrm flipH="1">
          <a:off x="13077825" y="9696450"/>
          <a:ext cx="438150" cy="323850"/>
          <a:chOff x="77" y="83"/>
          <a:chExt cx="62" cy="35"/>
        </a:xfrm>
      </xdr:grpSpPr>
      <xdr:cxnSp macro="">
        <xdr:nvCxnSpPr>
          <xdr:cNvPr id="211" name="AutoShape 73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2" name="AutoShape 73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62</xdr:row>
      <xdr:rowOff>85725</xdr:rowOff>
    </xdr:from>
    <xdr:to>
      <xdr:col>30</xdr:col>
      <xdr:colOff>0</xdr:colOff>
      <xdr:row>64</xdr:row>
      <xdr:rowOff>85725</xdr:rowOff>
    </xdr:to>
    <xdr:grpSp>
      <xdr:nvGrpSpPr>
        <xdr:cNvPr id="213" name="Group 739"/>
        <xdr:cNvGrpSpPr>
          <a:grpSpLocks/>
        </xdr:cNvGrpSpPr>
      </xdr:nvGrpSpPr>
      <xdr:grpSpPr bwMode="auto">
        <a:xfrm flipH="1">
          <a:off x="13077825" y="10668000"/>
          <a:ext cx="438150" cy="323850"/>
          <a:chOff x="77" y="83"/>
          <a:chExt cx="62" cy="35"/>
        </a:xfrm>
      </xdr:grpSpPr>
      <xdr:cxnSp macro="">
        <xdr:nvCxnSpPr>
          <xdr:cNvPr id="214" name="AutoShape 74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5" name="AutoShape 74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68</xdr:row>
      <xdr:rowOff>85725</xdr:rowOff>
    </xdr:from>
    <xdr:to>
      <xdr:col>29</xdr:col>
      <xdr:colOff>600075</xdr:colOff>
      <xdr:row>70</xdr:row>
      <xdr:rowOff>85725</xdr:rowOff>
    </xdr:to>
    <xdr:grpSp>
      <xdr:nvGrpSpPr>
        <xdr:cNvPr id="216" name="Group 742"/>
        <xdr:cNvGrpSpPr>
          <a:grpSpLocks/>
        </xdr:cNvGrpSpPr>
      </xdr:nvGrpSpPr>
      <xdr:grpSpPr bwMode="auto">
        <a:xfrm flipH="1">
          <a:off x="13077825" y="11639550"/>
          <a:ext cx="438150" cy="323850"/>
          <a:chOff x="77" y="83"/>
          <a:chExt cx="62" cy="35"/>
        </a:xfrm>
      </xdr:grpSpPr>
      <xdr:cxnSp macro="">
        <xdr:nvCxnSpPr>
          <xdr:cNvPr id="217" name="AutoShape 74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8" name="AutoShape 74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26</xdr:col>
      <xdr:colOff>0</xdr:colOff>
      <xdr:row>43</xdr:row>
      <xdr:rowOff>95250</xdr:rowOff>
    </xdr:from>
    <xdr:to>
      <xdr:col>26</xdr:col>
      <xdr:colOff>428625</xdr:colOff>
      <xdr:row>49</xdr:row>
      <xdr:rowOff>95250</xdr:rowOff>
    </xdr:to>
    <xdr:grpSp>
      <xdr:nvGrpSpPr>
        <xdr:cNvPr id="219" name="Group 749"/>
        <xdr:cNvGrpSpPr>
          <a:grpSpLocks/>
        </xdr:cNvGrpSpPr>
      </xdr:nvGrpSpPr>
      <xdr:grpSpPr bwMode="auto">
        <a:xfrm>
          <a:off x="11782425" y="7600950"/>
          <a:ext cx="428625" cy="971550"/>
          <a:chOff x="986" y="101"/>
          <a:chExt cx="63" cy="102"/>
        </a:xfrm>
      </xdr:grpSpPr>
      <xdr:cxnSp macro="">
        <xdr:nvCxnSpPr>
          <xdr:cNvPr id="220" name="AutoShape 750"/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1" name="AutoShape 751"/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36</xdr:row>
      <xdr:rowOff>85725</xdr:rowOff>
    </xdr:from>
    <xdr:to>
      <xdr:col>3</xdr:col>
      <xdr:colOff>0</xdr:colOff>
      <xdr:row>38</xdr:row>
      <xdr:rowOff>85725</xdr:rowOff>
    </xdr:to>
    <xdr:grpSp>
      <xdr:nvGrpSpPr>
        <xdr:cNvPr id="223" name="Group 478"/>
        <xdr:cNvGrpSpPr>
          <a:grpSpLocks/>
        </xdr:cNvGrpSpPr>
      </xdr:nvGrpSpPr>
      <xdr:grpSpPr bwMode="auto">
        <a:xfrm>
          <a:off x="790575" y="6457950"/>
          <a:ext cx="438150" cy="323850"/>
          <a:chOff x="77" y="83"/>
          <a:chExt cx="62" cy="35"/>
        </a:xfrm>
      </xdr:grpSpPr>
      <xdr:cxnSp macro="">
        <xdr:nvCxnSpPr>
          <xdr:cNvPr id="224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5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42</xdr:row>
      <xdr:rowOff>85725</xdr:rowOff>
    </xdr:from>
    <xdr:to>
      <xdr:col>3</xdr:col>
      <xdr:colOff>0</xdr:colOff>
      <xdr:row>44</xdr:row>
      <xdr:rowOff>85725</xdr:rowOff>
    </xdr:to>
    <xdr:grpSp>
      <xdr:nvGrpSpPr>
        <xdr:cNvPr id="226" name="Group 478"/>
        <xdr:cNvGrpSpPr>
          <a:grpSpLocks/>
        </xdr:cNvGrpSpPr>
      </xdr:nvGrpSpPr>
      <xdr:grpSpPr bwMode="auto">
        <a:xfrm>
          <a:off x="790575" y="7429500"/>
          <a:ext cx="438150" cy="323850"/>
          <a:chOff x="77" y="83"/>
          <a:chExt cx="62" cy="35"/>
        </a:xfrm>
      </xdr:grpSpPr>
      <xdr:cxnSp macro="">
        <xdr:nvCxnSpPr>
          <xdr:cNvPr id="227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8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48</xdr:row>
      <xdr:rowOff>85725</xdr:rowOff>
    </xdr:from>
    <xdr:to>
      <xdr:col>3</xdr:col>
      <xdr:colOff>0</xdr:colOff>
      <xdr:row>50</xdr:row>
      <xdr:rowOff>85725</xdr:rowOff>
    </xdr:to>
    <xdr:grpSp>
      <xdr:nvGrpSpPr>
        <xdr:cNvPr id="229" name="Group 478"/>
        <xdr:cNvGrpSpPr>
          <a:grpSpLocks/>
        </xdr:cNvGrpSpPr>
      </xdr:nvGrpSpPr>
      <xdr:grpSpPr bwMode="auto">
        <a:xfrm>
          <a:off x="790575" y="8401050"/>
          <a:ext cx="438150" cy="323850"/>
          <a:chOff x="77" y="83"/>
          <a:chExt cx="62" cy="35"/>
        </a:xfrm>
      </xdr:grpSpPr>
      <xdr:cxnSp macro="">
        <xdr:nvCxnSpPr>
          <xdr:cNvPr id="230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1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56</xdr:row>
      <xdr:rowOff>85725</xdr:rowOff>
    </xdr:from>
    <xdr:to>
      <xdr:col>3</xdr:col>
      <xdr:colOff>0</xdr:colOff>
      <xdr:row>58</xdr:row>
      <xdr:rowOff>85725</xdr:rowOff>
    </xdr:to>
    <xdr:grpSp>
      <xdr:nvGrpSpPr>
        <xdr:cNvPr id="232" name="Group 478"/>
        <xdr:cNvGrpSpPr>
          <a:grpSpLocks/>
        </xdr:cNvGrpSpPr>
      </xdr:nvGrpSpPr>
      <xdr:grpSpPr bwMode="auto">
        <a:xfrm>
          <a:off x="790575" y="9696450"/>
          <a:ext cx="438150" cy="323850"/>
          <a:chOff x="77" y="83"/>
          <a:chExt cx="62" cy="35"/>
        </a:xfrm>
      </xdr:grpSpPr>
      <xdr:cxnSp macro="">
        <xdr:nvCxnSpPr>
          <xdr:cNvPr id="233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4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80</xdr:row>
      <xdr:rowOff>85725</xdr:rowOff>
    </xdr:from>
    <xdr:to>
      <xdr:col>3</xdr:col>
      <xdr:colOff>0</xdr:colOff>
      <xdr:row>82</xdr:row>
      <xdr:rowOff>85725</xdr:rowOff>
    </xdr:to>
    <xdr:grpSp>
      <xdr:nvGrpSpPr>
        <xdr:cNvPr id="235" name="Group 490"/>
        <xdr:cNvGrpSpPr>
          <a:grpSpLocks/>
        </xdr:cNvGrpSpPr>
      </xdr:nvGrpSpPr>
      <xdr:grpSpPr bwMode="auto">
        <a:xfrm>
          <a:off x="790575" y="13582650"/>
          <a:ext cx="438150" cy="323850"/>
          <a:chOff x="77" y="83"/>
          <a:chExt cx="62" cy="35"/>
        </a:xfrm>
      </xdr:grpSpPr>
      <xdr:cxnSp macro="">
        <xdr:nvCxnSpPr>
          <xdr:cNvPr id="236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7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80</xdr:row>
      <xdr:rowOff>85725</xdr:rowOff>
    </xdr:from>
    <xdr:to>
      <xdr:col>3</xdr:col>
      <xdr:colOff>0</xdr:colOff>
      <xdr:row>82</xdr:row>
      <xdr:rowOff>85725</xdr:rowOff>
    </xdr:to>
    <xdr:grpSp>
      <xdr:nvGrpSpPr>
        <xdr:cNvPr id="238" name="Group 478"/>
        <xdr:cNvGrpSpPr>
          <a:grpSpLocks/>
        </xdr:cNvGrpSpPr>
      </xdr:nvGrpSpPr>
      <xdr:grpSpPr bwMode="auto">
        <a:xfrm>
          <a:off x="790575" y="13582650"/>
          <a:ext cx="438150" cy="323850"/>
          <a:chOff x="77" y="83"/>
          <a:chExt cx="62" cy="35"/>
        </a:xfrm>
      </xdr:grpSpPr>
      <xdr:cxnSp macro="">
        <xdr:nvCxnSpPr>
          <xdr:cNvPr id="239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0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30</xdr:row>
      <xdr:rowOff>85725</xdr:rowOff>
    </xdr:from>
    <xdr:to>
      <xdr:col>30</xdr:col>
      <xdr:colOff>0</xdr:colOff>
      <xdr:row>32</xdr:row>
      <xdr:rowOff>85725</xdr:rowOff>
    </xdr:to>
    <xdr:grpSp>
      <xdr:nvGrpSpPr>
        <xdr:cNvPr id="241" name="Group 628"/>
        <xdr:cNvGrpSpPr>
          <a:grpSpLocks/>
        </xdr:cNvGrpSpPr>
      </xdr:nvGrpSpPr>
      <xdr:grpSpPr bwMode="auto">
        <a:xfrm flipH="1">
          <a:off x="13077825" y="5486400"/>
          <a:ext cx="438150" cy="323850"/>
          <a:chOff x="77" y="83"/>
          <a:chExt cx="62" cy="35"/>
        </a:xfrm>
      </xdr:grpSpPr>
      <xdr:cxnSp macro="">
        <xdr:nvCxnSpPr>
          <xdr:cNvPr id="242" name="AutoShape 62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3" name="AutoShape 63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30</xdr:row>
      <xdr:rowOff>85725</xdr:rowOff>
    </xdr:from>
    <xdr:to>
      <xdr:col>30</xdr:col>
      <xdr:colOff>0</xdr:colOff>
      <xdr:row>32</xdr:row>
      <xdr:rowOff>85725</xdr:rowOff>
    </xdr:to>
    <xdr:grpSp>
      <xdr:nvGrpSpPr>
        <xdr:cNvPr id="244" name="Group 736"/>
        <xdr:cNvGrpSpPr>
          <a:grpSpLocks/>
        </xdr:cNvGrpSpPr>
      </xdr:nvGrpSpPr>
      <xdr:grpSpPr bwMode="auto">
        <a:xfrm flipH="1">
          <a:off x="13077825" y="5486400"/>
          <a:ext cx="438150" cy="323850"/>
          <a:chOff x="77" y="83"/>
          <a:chExt cx="62" cy="35"/>
        </a:xfrm>
      </xdr:grpSpPr>
      <xdr:cxnSp macro="">
        <xdr:nvCxnSpPr>
          <xdr:cNvPr id="245" name="AutoShape 73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6" name="AutoShape 73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</xdr:row>
      <xdr:rowOff>85725</xdr:rowOff>
    </xdr:from>
    <xdr:to>
      <xdr:col>30</xdr:col>
      <xdr:colOff>0</xdr:colOff>
      <xdr:row>8</xdr:row>
      <xdr:rowOff>85725</xdr:rowOff>
    </xdr:to>
    <xdr:grpSp>
      <xdr:nvGrpSpPr>
        <xdr:cNvPr id="247" name="Group 616"/>
        <xdr:cNvGrpSpPr>
          <a:grpSpLocks/>
        </xdr:cNvGrpSpPr>
      </xdr:nvGrpSpPr>
      <xdr:grpSpPr bwMode="auto">
        <a:xfrm flipH="1">
          <a:off x="13077825" y="1600200"/>
          <a:ext cx="438150" cy="323850"/>
          <a:chOff x="77" y="83"/>
          <a:chExt cx="62" cy="35"/>
        </a:xfrm>
      </xdr:grpSpPr>
      <xdr:cxnSp macro="">
        <xdr:nvCxnSpPr>
          <xdr:cNvPr id="248" name="AutoShape 61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9" name="AutoShape 61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</xdr:row>
      <xdr:rowOff>85725</xdr:rowOff>
    </xdr:from>
    <xdr:to>
      <xdr:col>30</xdr:col>
      <xdr:colOff>0</xdr:colOff>
      <xdr:row>8</xdr:row>
      <xdr:rowOff>85725</xdr:rowOff>
    </xdr:to>
    <xdr:grpSp>
      <xdr:nvGrpSpPr>
        <xdr:cNvPr id="250" name="Group 628"/>
        <xdr:cNvGrpSpPr>
          <a:grpSpLocks/>
        </xdr:cNvGrpSpPr>
      </xdr:nvGrpSpPr>
      <xdr:grpSpPr bwMode="auto">
        <a:xfrm flipH="1">
          <a:off x="13077825" y="1600200"/>
          <a:ext cx="438150" cy="323850"/>
          <a:chOff x="77" y="83"/>
          <a:chExt cx="62" cy="35"/>
        </a:xfrm>
      </xdr:grpSpPr>
      <xdr:cxnSp macro="">
        <xdr:nvCxnSpPr>
          <xdr:cNvPr id="251" name="AutoShape 62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2" name="AutoShape 63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</xdr:row>
      <xdr:rowOff>85725</xdr:rowOff>
    </xdr:from>
    <xdr:to>
      <xdr:col>30</xdr:col>
      <xdr:colOff>0</xdr:colOff>
      <xdr:row>8</xdr:row>
      <xdr:rowOff>85725</xdr:rowOff>
    </xdr:to>
    <xdr:grpSp>
      <xdr:nvGrpSpPr>
        <xdr:cNvPr id="253" name="Group 736"/>
        <xdr:cNvGrpSpPr>
          <a:grpSpLocks/>
        </xdr:cNvGrpSpPr>
      </xdr:nvGrpSpPr>
      <xdr:grpSpPr bwMode="auto">
        <a:xfrm flipH="1">
          <a:off x="13077825" y="1600200"/>
          <a:ext cx="438150" cy="323850"/>
          <a:chOff x="77" y="83"/>
          <a:chExt cx="62" cy="35"/>
        </a:xfrm>
      </xdr:grpSpPr>
      <xdr:cxnSp macro="">
        <xdr:nvCxnSpPr>
          <xdr:cNvPr id="254" name="AutoShape 73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5" name="AutoShape 73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62</xdr:row>
      <xdr:rowOff>85725</xdr:rowOff>
    </xdr:from>
    <xdr:to>
      <xdr:col>3</xdr:col>
      <xdr:colOff>0</xdr:colOff>
      <xdr:row>64</xdr:row>
      <xdr:rowOff>85725</xdr:rowOff>
    </xdr:to>
    <xdr:grpSp>
      <xdr:nvGrpSpPr>
        <xdr:cNvPr id="256" name="Group 490"/>
        <xdr:cNvGrpSpPr>
          <a:grpSpLocks/>
        </xdr:cNvGrpSpPr>
      </xdr:nvGrpSpPr>
      <xdr:grpSpPr bwMode="auto">
        <a:xfrm>
          <a:off x="790575" y="10668000"/>
          <a:ext cx="438150" cy="323850"/>
          <a:chOff x="77" y="83"/>
          <a:chExt cx="62" cy="35"/>
        </a:xfrm>
      </xdr:grpSpPr>
      <xdr:cxnSp macro="">
        <xdr:nvCxnSpPr>
          <xdr:cNvPr id="257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8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62</xdr:row>
      <xdr:rowOff>85725</xdr:rowOff>
    </xdr:from>
    <xdr:to>
      <xdr:col>3</xdr:col>
      <xdr:colOff>0</xdr:colOff>
      <xdr:row>64</xdr:row>
      <xdr:rowOff>85725</xdr:rowOff>
    </xdr:to>
    <xdr:grpSp>
      <xdr:nvGrpSpPr>
        <xdr:cNvPr id="259" name="Group 478"/>
        <xdr:cNvGrpSpPr>
          <a:grpSpLocks/>
        </xdr:cNvGrpSpPr>
      </xdr:nvGrpSpPr>
      <xdr:grpSpPr bwMode="auto">
        <a:xfrm>
          <a:off x="790575" y="10668000"/>
          <a:ext cx="438150" cy="323850"/>
          <a:chOff x="77" y="83"/>
          <a:chExt cx="62" cy="35"/>
        </a:xfrm>
      </xdr:grpSpPr>
      <xdr:cxnSp macro="">
        <xdr:nvCxnSpPr>
          <xdr:cNvPr id="260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1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68</xdr:row>
      <xdr:rowOff>85725</xdr:rowOff>
    </xdr:from>
    <xdr:to>
      <xdr:col>3</xdr:col>
      <xdr:colOff>0</xdr:colOff>
      <xdr:row>70</xdr:row>
      <xdr:rowOff>85725</xdr:rowOff>
    </xdr:to>
    <xdr:grpSp>
      <xdr:nvGrpSpPr>
        <xdr:cNvPr id="262" name="Group 493"/>
        <xdr:cNvGrpSpPr>
          <a:grpSpLocks/>
        </xdr:cNvGrpSpPr>
      </xdr:nvGrpSpPr>
      <xdr:grpSpPr bwMode="auto">
        <a:xfrm>
          <a:off x="790575" y="11639550"/>
          <a:ext cx="438150" cy="323850"/>
          <a:chOff x="77" y="83"/>
          <a:chExt cx="62" cy="35"/>
        </a:xfrm>
      </xdr:grpSpPr>
      <xdr:cxnSp macro="">
        <xdr:nvCxnSpPr>
          <xdr:cNvPr id="263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4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68</xdr:row>
      <xdr:rowOff>85725</xdr:rowOff>
    </xdr:from>
    <xdr:to>
      <xdr:col>3</xdr:col>
      <xdr:colOff>0</xdr:colOff>
      <xdr:row>70</xdr:row>
      <xdr:rowOff>85725</xdr:rowOff>
    </xdr:to>
    <xdr:grpSp>
      <xdr:nvGrpSpPr>
        <xdr:cNvPr id="265" name="Group 490"/>
        <xdr:cNvGrpSpPr>
          <a:grpSpLocks/>
        </xdr:cNvGrpSpPr>
      </xdr:nvGrpSpPr>
      <xdr:grpSpPr bwMode="auto">
        <a:xfrm>
          <a:off x="790575" y="11639550"/>
          <a:ext cx="438150" cy="323850"/>
          <a:chOff x="77" y="83"/>
          <a:chExt cx="62" cy="35"/>
        </a:xfrm>
      </xdr:grpSpPr>
      <xdr:cxnSp macro="">
        <xdr:nvCxnSpPr>
          <xdr:cNvPr id="266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7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68</xdr:row>
      <xdr:rowOff>85725</xdr:rowOff>
    </xdr:from>
    <xdr:to>
      <xdr:col>3</xdr:col>
      <xdr:colOff>0</xdr:colOff>
      <xdr:row>70</xdr:row>
      <xdr:rowOff>85725</xdr:rowOff>
    </xdr:to>
    <xdr:grpSp>
      <xdr:nvGrpSpPr>
        <xdr:cNvPr id="268" name="Group 478"/>
        <xdr:cNvGrpSpPr>
          <a:grpSpLocks/>
        </xdr:cNvGrpSpPr>
      </xdr:nvGrpSpPr>
      <xdr:grpSpPr bwMode="auto">
        <a:xfrm>
          <a:off x="790575" y="11639550"/>
          <a:ext cx="438150" cy="323850"/>
          <a:chOff x="77" y="83"/>
          <a:chExt cx="62" cy="35"/>
        </a:xfrm>
      </xdr:grpSpPr>
      <xdr:cxnSp macro="">
        <xdr:nvCxnSpPr>
          <xdr:cNvPr id="269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0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74</xdr:row>
      <xdr:rowOff>85725</xdr:rowOff>
    </xdr:from>
    <xdr:to>
      <xdr:col>3</xdr:col>
      <xdr:colOff>0</xdr:colOff>
      <xdr:row>76</xdr:row>
      <xdr:rowOff>85725</xdr:rowOff>
    </xdr:to>
    <xdr:grpSp>
      <xdr:nvGrpSpPr>
        <xdr:cNvPr id="271" name="Group 493"/>
        <xdr:cNvGrpSpPr>
          <a:grpSpLocks/>
        </xdr:cNvGrpSpPr>
      </xdr:nvGrpSpPr>
      <xdr:grpSpPr bwMode="auto">
        <a:xfrm>
          <a:off x="790575" y="12611100"/>
          <a:ext cx="438150" cy="323850"/>
          <a:chOff x="77" y="83"/>
          <a:chExt cx="62" cy="35"/>
        </a:xfrm>
      </xdr:grpSpPr>
      <xdr:cxnSp macro="">
        <xdr:nvCxnSpPr>
          <xdr:cNvPr id="272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3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74</xdr:row>
      <xdr:rowOff>85725</xdr:rowOff>
    </xdr:from>
    <xdr:to>
      <xdr:col>3</xdr:col>
      <xdr:colOff>0</xdr:colOff>
      <xdr:row>76</xdr:row>
      <xdr:rowOff>85725</xdr:rowOff>
    </xdr:to>
    <xdr:grpSp>
      <xdr:nvGrpSpPr>
        <xdr:cNvPr id="274" name="Group 490"/>
        <xdr:cNvGrpSpPr>
          <a:grpSpLocks/>
        </xdr:cNvGrpSpPr>
      </xdr:nvGrpSpPr>
      <xdr:grpSpPr bwMode="auto">
        <a:xfrm>
          <a:off x="790575" y="12611100"/>
          <a:ext cx="438150" cy="323850"/>
          <a:chOff x="77" y="83"/>
          <a:chExt cx="62" cy="35"/>
        </a:xfrm>
      </xdr:grpSpPr>
      <xdr:cxnSp macro="">
        <xdr:nvCxnSpPr>
          <xdr:cNvPr id="275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6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74</xdr:row>
      <xdr:rowOff>85725</xdr:rowOff>
    </xdr:from>
    <xdr:to>
      <xdr:col>3</xdr:col>
      <xdr:colOff>0</xdr:colOff>
      <xdr:row>76</xdr:row>
      <xdr:rowOff>85725</xdr:rowOff>
    </xdr:to>
    <xdr:grpSp>
      <xdr:nvGrpSpPr>
        <xdr:cNvPr id="277" name="Group 478"/>
        <xdr:cNvGrpSpPr>
          <a:grpSpLocks/>
        </xdr:cNvGrpSpPr>
      </xdr:nvGrpSpPr>
      <xdr:grpSpPr bwMode="auto">
        <a:xfrm>
          <a:off x="790575" y="12611100"/>
          <a:ext cx="438150" cy="323850"/>
          <a:chOff x="77" y="83"/>
          <a:chExt cx="62" cy="35"/>
        </a:xfrm>
      </xdr:grpSpPr>
      <xdr:cxnSp macro="">
        <xdr:nvCxnSpPr>
          <xdr:cNvPr id="278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9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86</xdr:row>
      <xdr:rowOff>85725</xdr:rowOff>
    </xdr:from>
    <xdr:to>
      <xdr:col>3</xdr:col>
      <xdr:colOff>0</xdr:colOff>
      <xdr:row>88</xdr:row>
      <xdr:rowOff>85725</xdr:rowOff>
    </xdr:to>
    <xdr:grpSp>
      <xdr:nvGrpSpPr>
        <xdr:cNvPr id="280" name="Group 493"/>
        <xdr:cNvGrpSpPr>
          <a:grpSpLocks/>
        </xdr:cNvGrpSpPr>
      </xdr:nvGrpSpPr>
      <xdr:grpSpPr bwMode="auto">
        <a:xfrm>
          <a:off x="790575" y="14554200"/>
          <a:ext cx="438150" cy="323850"/>
          <a:chOff x="77" y="83"/>
          <a:chExt cx="62" cy="35"/>
        </a:xfrm>
      </xdr:grpSpPr>
      <xdr:cxnSp macro="">
        <xdr:nvCxnSpPr>
          <xdr:cNvPr id="281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2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86</xdr:row>
      <xdr:rowOff>85725</xdr:rowOff>
    </xdr:from>
    <xdr:to>
      <xdr:col>3</xdr:col>
      <xdr:colOff>0</xdr:colOff>
      <xdr:row>88</xdr:row>
      <xdr:rowOff>85725</xdr:rowOff>
    </xdr:to>
    <xdr:grpSp>
      <xdr:nvGrpSpPr>
        <xdr:cNvPr id="283" name="Group 490"/>
        <xdr:cNvGrpSpPr>
          <a:grpSpLocks/>
        </xdr:cNvGrpSpPr>
      </xdr:nvGrpSpPr>
      <xdr:grpSpPr bwMode="auto">
        <a:xfrm>
          <a:off x="790575" y="14554200"/>
          <a:ext cx="438150" cy="323850"/>
          <a:chOff x="77" y="83"/>
          <a:chExt cx="62" cy="35"/>
        </a:xfrm>
      </xdr:grpSpPr>
      <xdr:cxnSp macro="">
        <xdr:nvCxnSpPr>
          <xdr:cNvPr id="284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5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86</xdr:row>
      <xdr:rowOff>85725</xdr:rowOff>
    </xdr:from>
    <xdr:to>
      <xdr:col>3</xdr:col>
      <xdr:colOff>0</xdr:colOff>
      <xdr:row>88</xdr:row>
      <xdr:rowOff>85725</xdr:rowOff>
    </xdr:to>
    <xdr:grpSp>
      <xdr:nvGrpSpPr>
        <xdr:cNvPr id="286" name="Group 478"/>
        <xdr:cNvGrpSpPr>
          <a:grpSpLocks/>
        </xdr:cNvGrpSpPr>
      </xdr:nvGrpSpPr>
      <xdr:grpSpPr bwMode="auto">
        <a:xfrm>
          <a:off x="790575" y="14554200"/>
          <a:ext cx="438150" cy="323850"/>
          <a:chOff x="77" y="83"/>
          <a:chExt cx="62" cy="35"/>
        </a:xfrm>
      </xdr:grpSpPr>
      <xdr:cxnSp macro="">
        <xdr:nvCxnSpPr>
          <xdr:cNvPr id="287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8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92</xdr:row>
      <xdr:rowOff>85725</xdr:rowOff>
    </xdr:from>
    <xdr:to>
      <xdr:col>3</xdr:col>
      <xdr:colOff>0</xdr:colOff>
      <xdr:row>94</xdr:row>
      <xdr:rowOff>85725</xdr:rowOff>
    </xdr:to>
    <xdr:grpSp>
      <xdr:nvGrpSpPr>
        <xdr:cNvPr id="289" name="Group 493"/>
        <xdr:cNvGrpSpPr>
          <a:grpSpLocks/>
        </xdr:cNvGrpSpPr>
      </xdr:nvGrpSpPr>
      <xdr:grpSpPr bwMode="auto">
        <a:xfrm>
          <a:off x="790575" y="15525750"/>
          <a:ext cx="438150" cy="323850"/>
          <a:chOff x="77" y="83"/>
          <a:chExt cx="62" cy="35"/>
        </a:xfrm>
      </xdr:grpSpPr>
      <xdr:cxnSp macro="">
        <xdr:nvCxnSpPr>
          <xdr:cNvPr id="290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1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92</xdr:row>
      <xdr:rowOff>85725</xdr:rowOff>
    </xdr:from>
    <xdr:to>
      <xdr:col>3</xdr:col>
      <xdr:colOff>0</xdr:colOff>
      <xdr:row>94</xdr:row>
      <xdr:rowOff>85725</xdr:rowOff>
    </xdr:to>
    <xdr:grpSp>
      <xdr:nvGrpSpPr>
        <xdr:cNvPr id="292" name="Group 490"/>
        <xdr:cNvGrpSpPr>
          <a:grpSpLocks/>
        </xdr:cNvGrpSpPr>
      </xdr:nvGrpSpPr>
      <xdr:grpSpPr bwMode="auto">
        <a:xfrm>
          <a:off x="790575" y="15525750"/>
          <a:ext cx="438150" cy="323850"/>
          <a:chOff x="77" y="83"/>
          <a:chExt cx="62" cy="35"/>
        </a:xfrm>
      </xdr:grpSpPr>
      <xdr:cxnSp macro="">
        <xdr:nvCxnSpPr>
          <xdr:cNvPr id="293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4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92</xdr:row>
      <xdr:rowOff>85725</xdr:rowOff>
    </xdr:from>
    <xdr:to>
      <xdr:col>3</xdr:col>
      <xdr:colOff>0</xdr:colOff>
      <xdr:row>94</xdr:row>
      <xdr:rowOff>85725</xdr:rowOff>
    </xdr:to>
    <xdr:grpSp>
      <xdr:nvGrpSpPr>
        <xdr:cNvPr id="295" name="Group 478"/>
        <xdr:cNvGrpSpPr>
          <a:grpSpLocks/>
        </xdr:cNvGrpSpPr>
      </xdr:nvGrpSpPr>
      <xdr:grpSpPr bwMode="auto">
        <a:xfrm>
          <a:off x="790575" y="15525750"/>
          <a:ext cx="438150" cy="323850"/>
          <a:chOff x="77" y="83"/>
          <a:chExt cx="62" cy="35"/>
        </a:xfrm>
      </xdr:grpSpPr>
      <xdr:cxnSp macro="">
        <xdr:nvCxnSpPr>
          <xdr:cNvPr id="296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7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98</xdr:row>
      <xdr:rowOff>85725</xdr:rowOff>
    </xdr:from>
    <xdr:to>
      <xdr:col>3</xdr:col>
      <xdr:colOff>0</xdr:colOff>
      <xdr:row>100</xdr:row>
      <xdr:rowOff>85725</xdr:rowOff>
    </xdr:to>
    <xdr:grpSp>
      <xdr:nvGrpSpPr>
        <xdr:cNvPr id="298" name="Group 493"/>
        <xdr:cNvGrpSpPr>
          <a:grpSpLocks/>
        </xdr:cNvGrpSpPr>
      </xdr:nvGrpSpPr>
      <xdr:grpSpPr bwMode="auto">
        <a:xfrm>
          <a:off x="790575" y="16497300"/>
          <a:ext cx="438150" cy="323850"/>
          <a:chOff x="77" y="83"/>
          <a:chExt cx="62" cy="35"/>
        </a:xfrm>
      </xdr:grpSpPr>
      <xdr:cxnSp macro="">
        <xdr:nvCxnSpPr>
          <xdr:cNvPr id="299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0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98</xdr:row>
      <xdr:rowOff>85725</xdr:rowOff>
    </xdr:from>
    <xdr:to>
      <xdr:col>3</xdr:col>
      <xdr:colOff>0</xdr:colOff>
      <xdr:row>100</xdr:row>
      <xdr:rowOff>85725</xdr:rowOff>
    </xdr:to>
    <xdr:grpSp>
      <xdr:nvGrpSpPr>
        <xdr:cNvPr id="301" name="Group 490"/>
        <xdr:cNvGrpSpPr>
          <a:grpSpLocks/>
        </xdr:cNvGrpSpPr>
      </xdr:nvGrpSpPr>
      <xdr:grpSpPr bwMode="auto">
        <a:xfrm>
          <a:off x="790575" y="16497300"/>
          <a:ext cx="438150" cy="323850"/>
          <a:chOff x="77" y="83"/>
          <a:chExt cx="62" cy="35"/>
        </a:xfrm>
      </xdr:grpSpPr>
      <xdr:cxnSp macro="">
        <xdr:nvCxnSpPr>
          <xdr:cNvPr id="302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3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98</xdr:row>
      <xdr:rowOff>85725</xdr:rowOff>
    </xdr:from>
    <xdr:to>
      <xdr:col>3</xdr:col>
      <xdr:colOff>0</xdr:colOff>
      <xdr:row>100</xdr:row>
      <xdr:rowOff>85725</xdr:rowOff>
    </xdr:to>
    <xdr:grpSp>
      <xdr:nvGrpSpPr>
        <xdr:cNvPr id="304" name="Group 478"/>
        <xdr:cNvGrpSpPr>
          <a:grpSpLocks/>
        </xdr:cNvGrpSpPr>
      </xdr:nvGrpSpPr>
      <xdr:grpSpPr bwMode="auto">
        <a:xfrm>
          <a:off x="790575" y="16497300"/>
          <a:ext cx="438150" cy="323850"/>
          <a:chOff x="77" y="83"/>
          <a:chExt cx="62" cy="35"/>
        </a:xfrm>
      </xdr:grpSpPr>
      <xdr:cxnSp macro="">
        <xdr:nvCxnSpPr>
          <xdr:cNvPr id="305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6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92</xdr:row>
      <xdr:rowOff>85725</xdr:rowOff>
    </xdr:from>
    <xdr:to>
      <xdr:col>30</xdr:col>
      <xdr:colOff>0</xdr:colOff>
      <xdr:row>94</xdr:row>
      <xdr:rowOff>85725</xdr:rowOff>
    </xdr:to>
    <xdr:grpSp>
      <xdr:nvGrpSpPr>
        <xdr:cNvPr id="307" name="Group 649"/>
        <xdr:cNvGrpSpPr>
          <a:grpSpLocks/>
        </xdr:cNvGrpSpPr>
      </xdr:nvGrpSpPr>
      <xdr:grpSpPr bwMode="auto">
        <a:xfrm flipH="1">
          <a:off x="13077825" y="15525750"/>
          <a:ext cx="438150" cy="323850"/>
          <a:chOff x="77" y="83"/>
          <a:chExt cx="62" cy="35"/>
        </a:xfrm>
      </xdr:grpSpPr>
      <xdr:cxnSp macro="">
        <xdr:nvCxnSpPr>
          <xdr:cNvPr id="308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86</xdr:row>
      <xdr:rowOff>85725</xdr:rowOff>
    </xdr:from>
    <xdr:to>
      <xdr:col>30</xdr:col>
      <xdr:colOff>0</xdr:colOff>
      <xdr:row>88</xdr:row>
      <xdr:rowOff>85725</xdr:rowOff>
    </xdr:to>
    <xdr:grpSp>
      <xdr:nvGrpSpPr>
        <xdr:cNvPr id="310" name="Group 649"/>
        <xdr:cNvGrpSpPr>
          <a:grpSpLocks/>
        </xdr:cNvGrpSpPr>
      </xdr:nvGrpSpPr>
      <xdr:grpSpPr bwMode="auto">
        <a:xfrm flipH="1">
          <a:off x="13077825" y="14554200"/>
          <a:ext cx="438150" cy="323850"/>
          <a:chOff x="77" y="83"/>
          <a:chExt cx="62" cy="35"/>
        </a:xfrm>
      </xdr:grpSpPr>
      <xdr:cxnSp macro="">
        <xdr:nvCxnSpPr>
          <xdr:cNvPr id="311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2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74</xdr:row>
      <xdr:rowOff>85725</xdr:rowOff>
    </xdr:from>
    <xdr:to>
      <xdr:col>30</xdr:col>
      <xdr:colOff>0</xdr:colOff>
      <xdr:row>76</xdr:row>
      <xdr:rowOff>85725</xdr:rowOff>
    </xdr:to>
    <xdr:grpSp>
      <xdr:nvGrpSpPr>
        <xdr:cNvPr id="313" name="Group 649"/>
        <xdr:cNvGrpSpPr>
          <a:grpSpLocks/>
        </xdr:cNvGrpSpPr>
      </xdr:nvGrpSpPr>
      <xdr:grpSpPr bwMode="auto">
        <a:xfrm flipH="1">
          <a:off x="13077825" y="12611100"/>
          <a:ext cx="438150" cy="323850"/>
          <a:chOff x="77" y="83"/>
          <a:chExt cx="62" cy="35"/>
        </a:xfrm>
      </xdr:grpSpPr>
      <xdr:cxnSp macro="">
        <xdr:nvCxnSpPr>
          <xdr:cNvPr id="314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5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68</xdr:row>
      <xdr:rowOff>85725</xdr:rowOff>
    </xdr:from>
    <xdr:to>
      <xdr:col>30</xdr:col>
      <xdr:colOff>0</xdr:colOff>
      <xdr:row>70</xdr:row>
      <xdr:rowOff>85725</xdr:rowOff>
    </xdr:to>
    <xdr:grpSp>
      <xdr:nvGrpSpPr>
        <xdr:cNvPr id="316" name="Group 649"/>
        <xdr:cNvGrpSpPr>
          <a:grpSpLocks/>
        </xdr:cNvGrpSpPr>
      </xdr:nvGrpSpPr>
      <xdr:grpSpPr bwMode="auto">
        <a:xfrm flipH="1">
          <a:off x="13077825" y="11639550"/>
          <a:ext cx="438150" cy="323850"/>
          <a:chOff x="77" y="83"/>
          <a:chExt cx="62" cy="35"/>
        </a:xfrm>
      </xdr:grpSpPr>
      <xdr:cxnSp macro="">
        <xdr:nvCxnSpPr>
          <xdr:cNvPr id="317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8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62</xdr:row>
      <xdr:rowOff>85725</xdr:rowOff>
    </xdr:from>
    <xdr:to>
      <xdr:col>30</xdr:col>
      <xdr:colOff>0</xdr:colOff>
      <xdr:row>64</xdr:row>
      <xdr:rowOff>85725</xdr:rowOff>
    </xdr:to>
    <xdr:grpSp>
      <xdr:nvGrpSpPr>
        <xdr:cNvPr id="319" name="Group 649"/>
        <xdr:cNvGrpSpPr>
          <a:grpSpLocks/>
        </xdr:cNvGrpSpPr>
      </xdr:nvGrpSpPr>
      <xdr:grpSpPr bwMode="auto">
        <a:xfrm flipH="1">
          <a:off x="13077825" y="10668000"/>
          <a:ext cx="438150" cy="323850"/>
          <a:chOff x="77" y="83"/>
          <a:chExt cx="62" cy="35"/>
        </a:xfrm>
      </xdr:grpSpPr>
      <xdr:cxnSp macro="">
        <xdr:nvCxnSpPr>
          <xdr:cNvPr id="320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1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48</xdr:row>
      <xdr:rowOff>85725</xdr:rowOff>
    </xdr:from>
    <xdr:to>
      <xdr:col>30</xdr:col>
      <xdr:colOff>0</xdr:colOff>
      <xdr:row>50</xdr:row>
      <xdr:rowOff>85725</xdr:rowOff>
    </xdr:to>
    <xdr:grpSp>
      <xdr:nvGrpSpPr>
        <xdr:cNvPr id="322" name="Group 649"/>
        <xdr:cNvGrpSpPr>
          <a:grpSpLocks/>
        </xdr:cNvGrpSpPr>
      </xdr:nvGrpSpPr>
      <xdr:grpSpPr bwMode="auto">
        <a:xfrm flipH="1">
          <a:off x="13077825" y="8401050"/>
          <a:ext cx="438150" cy="323850"/>
          <a:chOff x="77" y="83"/>
          <a:chExt cx="62" cy="35"/>
        </a:xfrm>
      </xdr:grpSpPr>
      <xdr:cxnSp macro="">
        <xdr:nvCxnSpPr>
          <xdr:cNvPr id="323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4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42</xdr:row>
      <xdr:rowOff>85725</xdr:rowOff>
    </xdr:from>
    <xdr:to>
      <xdr:col>30</xdr:col>
      <xdr:colOff>0</xdr:colOff>
      <xdr:row>44</xdr:row>
      <xdr:rowOff>85725</xdr:rowOff>
    </xdr:to>
    <xdr:grpSp>
      <xdr:nvGrpSpPr>
        <xdr:cNvPr id="325" name="Group 649"/>
        <xdr:cNvGrpSpPr>
          <a:grpSpLocks/>
        </xdr:cNvGrpSpPr>
      </xdr:nvGrpSpPr>
      <xdr:grpSpPr bwMode="auto">
        <a:xfrm flipH="1">
          <a:off x="13077825" y="7429500"/>
          <a:ext cx="438150" cy="323850"/>
          <a:chOff x="77" y="83"/>
          <a:chExt cx="62" cy="35"/>
        </a:xfrm>
      </xdr:grpSpPr>
      <xdr:cxnSp macro="">
        <xdr:nvCxnSpPr>
          <xdr:cNvPr id="326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7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36</xdr:row>
      <xdr:rowOff>85725</xdr:rowOff>
    </xdr:from>
    <xdr:to>
      <xdr:col>30</xdr:col>
      <xdr:colOff>0</xdr:colOff>
      <xdr:row>38</xdr:row>
      <xdr:rowOff>85725</xdr:rowOff>
    </xdr:to>
    <xdr:grpSp>
      <xdr:nvGrpSpPr>
        <xdr:cNvPr id="328" name="Group 649"/>
        <xdr:cNvGrpSpPr>
          <a:grpSpLocks/>
        </xdr:cNvGrpSpPr>
      </xdr:nvGrpSpPr>
      <xdr:grpSpPr bwMode="auto">
        <a:xfrm flipH="1">
          <a:off x="13077825" y="6457950"/>
          <a:ext cx="438150" cy="323850"/>
          <a:chOff x="77" y="83"/>
          <a:chExt cx="62" cy="35"/>
        </a:xfrm>
      </xdr:grpSpPr>
      <xdr:cxnSp macro="">
        <xdr:nvCxnSpPr>
          <xdr:cNvPr id="329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0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24</xdr:row>
      <xdr:rowOff>85725</xdr:rowOff>
    </xdr:from>
    <xdr:to>
      <xdr:col>30</xdr:col>
      <xdr:colOff>0</xdr:colOff>
      <xdr:row>26</xdr:row>
      <xdr:rowOff>85725</xdr:rowOff>
    </xdr:to>
    <xdr:grpSp>
      <xdr:nvGrpSpPr>
        <xdr:cNvPr id="331" name="Group 649"/>
        <xdr:cNvGrpSpPr>
          <a:grpSpLocks/>
        </xdr:cNvGrpSpPr>
      </xdr:nvGrpSpPr>
      <xdr:grpSpPr bwMode="auto">
        <a:xfrm flipH="1">
          <a:off x="13077825" y="4514850"/>
          <a:ext cx="438150" cy="323850"/>
          <a:chOff x="77" y="83"/>
          <a:chExt cx="62" cy="35"/>
        </a:xfrm>
      </xdr:grpSpPr>
      <xdr:cxnSp macro="">
        <xdr:nvCxnSpPr>
          <xdr:cNvPr id="332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3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18</xdr:row>
      <xdr:rowOff>85725</xdr:rowOff>
    </xdr:from>
    <xdr:to>
      <xdr:col>30</xdr:col>
      <xdr:colOff>0</xdr:colOff>
      <xdr:row>20</xdr:row>
      <xdr:rowOff>85725</xdr:rowOff>
    </xdr:to>
    <xdr:grpSp>
      <xdr:nvGrpSpPr>
        <xdr:cNvPr id="334" name="Group 649"/>
        <xdr:cNvGrpSpPr>
          <a:grpSpLocks/>
        </xdr:cNvGrpSpPr>
      </xdr:nvGrpSpPr>
      <xdr:grpSpPr bwMode="auto">
        <a:xfrm flipH="1">
          <a:off x="13077825" y="3543300"/>
          <a:ext cx="438150" cy="323850"/>
          <a:chOff x="77" y="83"/>
          <a:chExt cx="62" cy="35"/>
        </a:xfrm>
      </xdr:grpSpPr>
      <xdr:cxnSp macro="">
        <xdr:nvCxnSpPr>
          <xdr:cNvPr id="335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6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9525</xdr:colOff>
      <xdr:row>12</xdr:row>
      <xdr:rowOff>85725</xdr:rowOff>
    </xdr:from>
    <xdr:to>
      <xdr:col>30</xdr:col>
      <xdr:colOff>0</xdr:colOff>
      <xdr:row>14</xdr:row>
      <xdr:rowOff>85725</xdr:rowOff>
    </xdr:to>
    <xdr:grpSp>
      <xdr:nvGrpSpPr>
        <xdr:cNvPr id="337" name="Group 649"/>
        <xdr:cNvGrpSpPr>
          <a:grpSpLocks/>
        </xdr:cNvGrpSpPr>
      </xdr:nvGrpSpPr>
      <xdr:grpSpPr bwMode="auto">
        <a:xfrm flipH="1">
          <a:off x="13077825" y="2571750"/>
          <a:ext cx="438150" cy="323850"/>
          <a:chOff x="77" y="83"/>
          <a:chExt cx="62" cy="35"/>
        </a:xfrm>
      </xdr:grpSpPr>
      <xdr:cxnSp macro="">
        <xdr:nvCxnSpPr>
          <xdr:cNvPr id="338" name="AutoShape 65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9" name="AutoShape 65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304800</xdr:colOff>
      <xdr:row>28</xdr:row>
      <xdr:rowOff>85725</xdr:rowOff>
    </xdr:from>
    <xdr:to>
      <xdr:col>11</xdr:col>
      <xdr:colOff>447675</xdr:colOff>
      <xdr:row>28</xdr:row>
      <xdr:rowOff>85725</xdr:rowOff>
    </xdr:to>
    <xdr:cxnSp macro="">
      <xdr:nvCxnSpPr>
        <xdr:cNvPr id="340" name="AutoShape 243"/>
        <xdr:cNvCxnSpPr>
          <a:cxnSpLocks noChangeShapeType="1"/>
        </xdr:cNvCxnSpPr>
      </xdr:nvCxnSpPr>
      <xdr:spPr bwMode="auto">
        <a:xfrm>
          <a:off x="4286250" y="4324350"/>
          <a:ext cx="1428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304800</xdr:colOff>
      <xdr:row>54</xdr:row>
      <xdr:rowOff>85725</xdr:rowOff>
    </xdr:from>
    <xdr:to>
      <xdr:col>13</xdr:col>
      <xdr:colOff>447675</xdr:colOff>
      <xdr:row>54</xdr:row>
      <xdr:rowOff>85725</xdr:rowOff>
    </xdr:to>
    <xdr:cxnSp macro="">
      <xdr:nvCxnSpPr>
        <xdr:cNvPr id="341" name="AutoShape 243"/>
        <xdr:cNvCxnSpPr>
          <a:cxnSpLocks noChangeShapeType="1"/>
        </xdr:cNvCxnSpPr>
      </xdr:nvCxnSpPr>
      <xdr:spPr bwMode="auto">
        <a:xfrm>
          <a:off x="4733925" y="8534400"/>
          <a:ext cx="1428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42" name="Group 640"/>
        <xdr:cNvGrpSpPr>
          <a:grpSpLocks/>
        </xdr:cNvGrpSpPr>
      </xdr:nvGrpSpPr>
      <xdr:grpSpPr bwMode="auto">
        <a:xfrm flipH="1">
          <a:off x="13087350" y="13573125"/>
          <a:ext cx="438150" cy="323850"/>
          <a:chOff x="77" y="83"/>
          <a:chExt cx="62" cy="35"/>
        </a:xfrm>
      </xdr:grpSpPr>
      <xdr:cxnSp macro="">
        <xdr:nvCxnSpPr>
          <xdr:cNvPr id="343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44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4</xdr:col>
      <xdr:colOff>180975</xdr:colOff>
      <xdr:row>0</xdr:row>
      <xdr:rowOff>28575</xdr:rowOff>
    </xdr:from>
    <xdr:to>
      <xdr:col>7</xdr:col>
      <xdr:colOff>282575</xdr:colOff>
      <xdr:row>3</xdr:row>
      <xdr:rowOff>318181</xdr:rowOff>
    </xdr:to>
    <xdr:pic>
      <xdr:nvPicPr>
        <xdr:cNvPr id="349" name="img" descr="http://minnesotaconnected.com/wp-content/uploads/2014/03/NIT-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8575"/>
          <a:ext cx="1387475" cy="1118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76200</xdr:colOff>
      <xdr:row>0</xdr:row>
      <xdr:rowOff>0</xdr:rowOff>
    </xdr:from>
    <xdr:to>
      <xdr:col>27</xdr:col>
      <xdr:colOff>476647</xdr:colOff>
      <xdr:row>4</xdr:row>
      <xdr:rowOff>44450</xdr:rowOff>
    </xdr:to>
    <xdr:pic>
      <xdr:nvPicPr>
        <xdr:cNvPr id="351" name="img" descr="http://jdgreening.files.wordpress.com/2014/03/march-madness-lo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0"/>
          <a:ext cx="1657747" cy="119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304799</xdr:colOff>
      <xdr:row>1</xdr:row>
      <xdr:rowOff>9525</xdr:rowOff>
    </xdr:from>
    <xdr:to>
      <xdr:col>21</xdr:col>
      <xdr:colOff>146014</xdr:colOff>
      <xdr:row>10</xdr:row>
      <xdr:rowOff>47625</xdr:rowOff>
    </xdr:to>
    <xdr:pic>
      <xdr:nvPicPr>
        <xdr:cNvPr id="348" name="Picture 34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90874" y="180975"/>
          <a:ext cx="6165815" cy="2028825"/>
        </a:xfrm>
        <a:prstGeom prst="rect">
          <a:avLst/>
        </a:prstGeom>
      </xdr:spPr>
    </xdr:pic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52" name="Group 640"/>
        <xdr:cNvGrpSpPr>
          <a:grpSpLocks/>
        </xdr:cNvGrpSpPr>
      </xdr:nvGrpSpPr>
      <xdr:grpSpPr bwMode="auto">
        <a:xfrm flipH="1">
          <a:off x="13087350" y="13573125"/>
          <a:ext cx="438150" cy="323850"/>
          <a:chOff x="77" y="83"/>
          <a:chExt cx="62" cy="35"/>
        </a:xfrm>
      </xdr:grpSpPr>
      <xdr:cxnSp macro="">
        <xdr:nvCxnSpPr>
          <xdr:cNvPr id="353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54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55" name="Group 640"/>
        <xdr:cNvGrpSpPr>
          <a:grpSpLocks/>
        </xdr:cNvGrpSpPr>
      </xdr:nvGrpSpPr>
      <xdr:grpSpPr bwMode="auto">
        <a:xfrm flipH="1">
          <a:off x="13087350" y="13573125"/>
          <a:ext cx="438150" cy="323850"/>
          <a:chOff x="77" y="83"/>
          <a:chExt cx="62" cy="35"/>
        </a:xfrm>
      </xdr:grpSpPr>
      <xdr:cxnSp macro="">
        <xdr:nvCxnSpPr>
          <xdr:cNvPr id="356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57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58" name="Group 640"/>
        <xdr:cNvGrpSpPr>
          <a:grpSpLocks/>
        </xdr:cNvGrpSpPr>
      </xdr:nvGrpSpPr>
      <xdr:grpSpPr bwMode="auto">
        <a:xfrm flipH="1">
          <a:off x="13087350" y="13573125"/>
          <a:ext cx="438150" cy="323850"/>
          <a:chOff x="77" y="83"/>
          <a:chExt cx="62" cy="35"/>
        </a:xfrm>
      </xdr:grpSpPr>
      <xdr:cxnSp macro="">
        <xdr:nvCxnSpPr>
          <xdr:cNvPr id="359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0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61" name="Group 640"/>
        <xdr:cNvGrpSpPr>
          <a:grpSpLocks/>
        </xdr:cNvGrpSpPr>
      </xdr:nvGrpSpPr>
      <xdr:grpSpPr bwMode="auto">
        <a:xfrm flipH="1">
          <a:off x="13087350" y="13573125"/>
          <a:ext cx="438150" cy="323850"/>
          <a:chOff x="77" y="83"/>
          <a:chExt cx="62" cy="35"/>
        </a:xfrm>
      </xdr:grpSpPr>
      <xdr:cxnSp macro="">
        <xdr:nvCxnSpPr>
          <xdr:cNvPr id="362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3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64" name="Group 640"/>
        <xdr:cNvGrpSpPr>
          <a:grpSpLocks/>
        </xdr:cNvGrpSpPr>
      </xdr:nvGrpSpPr>
      <xdr:grpSpPr bwMode="auto">
        <a:xfrm flipH="1">
          <a:off x="13087350" y="13573125"/>
          <a:ext cx="438150" cy="323850"/>
          <a:chOff x="77" y="83"/>
          <a:chExt cx="62" cy="35"/>
        </a:xfrm>
      </xdr:grpSpPr>
      <xdr:cxnSp macro="">
        <xdr:nvCxnSpPr>
          <xdr:cNvPr id="365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6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67" name="Group 640"/>
        <xdr:cNvGrpSpPr>
          <a:grpSpLocks/>
        </xdr:cNvGrpSpPr>
      </xdr:nvGrpSpPr>
      <xdr:grpSpPr bwMode="auto">
        <a:xfrm flipH="1">
          <a:off x="13087350" y="13573125"/>
          <a:ext cx="438150" cy="323850"/>
          <a:chOff x="77" y="83"/>
          <a:chExt cx="62" cy="35"/>
        </a:xfrm>
      </xdr:grpSpPr>
      <xdr:cxnSp macro="">
        <xdr:nvCxnSpPr>
          <xdr:cNvPr id="368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9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13</xdr:col>
      <xdr:colOff>209550</xdr:colOff>
      <xdr:row>88</xdr:row>
      <xdr:rowOff>9525</xdr:rowOff>
    </xdr:from>
    <xdr:to>
      <xdr:col>18</xdr:col>
      <xdr:colOff>504825</xdr:colOff>
      <xdr:row>118</xdr:row>
      <xdr:rowOff>46115</xdr:rowOff>
    </xdr:to>
    <xdr:pic>
      <xdr:nvPicPr>
        <xdr:cNvPr id="346" name="Picture 34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514975" y="14801850"/>
          <a:ext cx="3400425" cy="5046740"/>
        </a:xfrm>
        <a:prstGeom prst="rect">
          <a:avLst/>
        </a:prstGeom>
      </xdr:spPr>
    </xdr:pic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70" name="Group 640"/>
        <xdr:cNvGrpSpPr>
          <a:grpSpLocks/>
        </xdr:cNvGrpSpPr>
      </xdr:nvGrpSpPr>
      <xdr:grpSpPr bwMode="auto">
        <a:xfrm flipH="1">
          <a:off x="13087350" y="13573125"/>
          <a:ext cx="438150" cy="323850"/>
          <a:chOff x="77" y="83"/>
          <a:chExt cx="62" cy="35"/>
        </a:xfrm>
      </xdr:grpSpPr>
      <xdr:cxnSp macro="">
        <xdr:nvCxnSpPr>
          <xdr:cNvPr id="371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2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73" name="Group 640"/>
        <xdr:cNvGrpSpPr>
          <a:grpSpLocks/>
        </xdr:cNvGrpSpPr>
      </xdr:nvGrpSpPr>
      <xdr:grpSpPr bwMode="auto">
        <a:xfrm flipH="1">
          <a:off x="13087350" y="13573125"/>
          <a:ext cx="438150" cy="323850"/>
          <a:chOff x="77" y="83"/>
          <a:chExt cx="62" cy="35"/>
        </a:xfrm>
      </xdr:grpSpPr>
      <xdr:cxnSp macro="">
        <xdr:nvCxnSpPr>
          <xdr:cNvPr id="374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5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29</xdr:col>
      <xdr:colOff>19050</xdr:colOff>
      <xdr:row>80</xdr:row>
      <xdr:rowOff>76200</xdr:rowOff>
    </xdr:from>
    <xdr:to>
      <xdr:col>30</xdr:col>
      <xdr:colOff>9525</xdr:colOff>
      <xdr:row>82</xdr:row>
      <xdr:rowOff>76200</xdr:rowOff>
    </xdr:to>
    <xdr:grpSp>
      <xdr:nvGrpSpPr>
        <xdr:cNvPr id="376" name="Group 640"/>
        <xdr:cNvGrpSpPr>
          <a:grpSpLocks/>
        </xdr:cNvGrpSpPr>
      </xdr:nvGrpSpPr>
      <xdr:grpSpPr bwMode="auto">
        <a:xfrm flipH="1">
          <a:off x="13087350" y="13573125"/>
          <a:ext cx="438150" cy="323850"/>
          <a:chOff x="77" y="83"/>
          <a:chExt cx="62" cy="35"/>
        </a:xfrm>
      </xdr:grpSpPr>
      <xdr:cxnSp macro="">
        <xdr:nvCxnSpPr>
          <xdr:cNvPr id="377" name="AutoShape 64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78" name="AutoShape 64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</xdr:row>
      <xdr:rowOff>85725</xdr:rowOff>
    </xdr:from>
    <xdr:to>
      <xdr:col>3</xdr:col>
      <xdr:colOff>0</xdr:colOff>
      <xdr:row>8</xdr:row>
      <xdr:rowOff>85725</xdr:rowOff>
    </xdr:to>
    <xdr:grpSp>
      <xdr:nvGrpSpPr>
        <xdr:cNvPr id="379" name="Group 359"/>
        <xdr:cNvGrpSpPr>
          <a:grpSpLocks/>
        </xdr:cNvGrpSpPr>
      </xdr:nvGrpSpPr>
      <xdr:grpSpPr bwMode="auto">
        <a:xfrm>
          <a:off x="790575" y="1600200"/>
          <a:ext cx="438150" cy="323850"/>
          <a:chOff x="77" y="83"/>
          <a:chExt cx="62" cy="35"/>
        </a:xfrm>
      </xdr:grpSpPr>
      <xdr:cxnSp macro="">
        <xdr:nvCxnSpPr>
          <xdr:cNvPr id="380" name="AutoShape 16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81" name="AutoShape 16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18</xdr:row>
      <xdr:rowOff>85725</xdr:rowOff>
    </xdr:from>
    <xdr:to>
      <xdr:col>3</xdr:col>
      <xdr:colOff>0</xdr:colOff>
      <xdr:row>20</xdr:row>
      <xdr:rowOff>85725</xdr:rowOff>
    </xdr:to>
    <xdr:grpSp>
      <xdr:nvGrpSpPr>
        <xdr:cNvPr id="382" name="Group 472"/>
        <xdr:cNvGrpSpPr>
          <a:grpSpLocks/>
        </xdr:cNvGrpSpPr>
      </xdr:nvGrpSpPr>
      <xdr:grpSpPr bwMode="auto">
        <a:xfrm>
          <a:off x="790575" y="3543300"/>
          <a:ext cx="438150" cy="323850"/>
          <a:chOff x="77" y="83"/>
          <a:chExt cx="62" cy="35"/>
        </a:xfrm>
      </xdr:grpSpPr>
      <xdr:cxnSp macro="">
        <xdr:nvCxnSpPr>
          <xdr:cNvPr id="383" name="AutoShape 47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84" name="AutoShape 47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24</xdr:row>
      <xdr:rowOff>85725</xdr:rowOff>
    </xdr:from>
    <xdr:to>
      <xdr:col>3</xdr:col>
      <xdr:colOff>0</xdr:colOff>
      <xdr:row>26</xdr:row>
      <xdr:rowOff>85725</xdr:rowOff>
    </xdr:to>
    <xdr:grpSp>
      <xdr:nvGrpSpPr>
        <xdr:cNvPr id="385" name="Group 475"/>
        <xdr:cNvGrpSpPr>
          <a:grpSpLocks/>
        </xdr:cNvGrpSpPr>
      </xdr:nvGrpSpPr>
      <xdr:grpSpPr bwMode="auto">
        <a:xfrm>
          <a:off x="790575" y="4514850"/>
          <a:ext cx="438150" cy="323850"/>
          <a:chOff x="77" y="83"/>
          <a:chExt cx="62" cy="35"/>
        </a:xfrm>
      </xdr:grpSpPr>
      <xdr:cxnSp macro="">
        <xdr:nvCxnSpPr>
          <xdr:cNvPr id="386" name="AutoShape 47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87" name="AutoShape 47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30</xdr:row>
      <xdr:rowOff>85725</xdr:rowOff>
    </xdr:from>
    <xdr:to>
      <xdr:col>3</xdr:col>
      <xdr:colOff>0</xdr:colOff>
      <xdr:row>32</xdr:row>
      <xdr:rowOff>85725</xdr:rowOff>
    </xdr:to>
    <xdr:grpSp>
      <xdr:nvGrpSpPr>
        <xdr:cNvPr id="388" name="Group 478"/>
        <xdr:cNvGrpSpPr>
          <a:grpSpLocks/>
        </xdr:cNvGrpSpPr>
      </xdr:nvGrpSpPr>
      <xdr:grpSpPr bwMode="auto">
        <a:xfrm>
          <a:off x="790575" y="5486400"/>
          <a:ext cx="438150" cy="323850"/>
          <a:chOff x="77" y="83"/>
          <a:chExt cx="62" cy="35"/>
        </a:xfrm>
      </xdr:grpSpPr>
      <xdr:cxnSp macro="">
        <xdr:nvCxnSpPr>
          <xdr:cNvPr id="389" name="AutoShape 47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90" name="AutoShape 48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36</xdr:row>
      <xdr:rowOff>85725</xdr:rowOff>
    </xdr:from>
    <xdr:to>
      <xdr:col>3</xdr:col>
      <xdr:colOff>0</xdr:colOff>
      <xdr:row>38</xdr:row>
      <xdr:rowOff>85725</xdr:rowOff>
    </xdr:to>
    <xdr:grpSp>
      <xdr:nvGrpSpPr>
        <xdr:cNvPr id="391" name="Group 481"/>
        <xdr:cNvGrpSpPr>
          <a:grpSpLocks/>
        </xdr:cNvGrpSpPr>
      </xdr:nvGrpSpPr>
      <xdr:grpSpPr bwMode="auto">
        <a:xfrm>
          <a:off x="790575" y="6457950"/>
          <a:ext cx="438150" cy="323850"/>
          <a:chOff x="77" y="83"/>
          <a:chExt cx="62" cy="35"/>
        </a:xfrm>
      </xdr:grpSpPr>
      <xdr:cxnSp macro="">
        <xdr:nvCxnSpPr>
          <xdr:cNvPr id="392" name="AutoShape 48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93" name="AutoShape 48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42</xdr:row>
      <xdr:rowOff>85725</xdr:rowOff>
    </xdr:from>
    <xdr:to>
      <xdr:col>3</xdr:col>
      <xdr:colOff>0</xdr:colOff>
      <xdr:row>44</xdr:row>
      <xdr:rowOff>85725</xdr:rowOff>
    </xdr:to>
    <xdr:grpSp>
      <xdr:nvGrpSpPr>
        <xdr:cNvPr id="394" name="Group 484"/>
        <xdr:cNvGrpSpPr>
          <a:grpSpLocks/>
        </xdr:cNvGrpSpPr>
      </xdr:nvGrpSpPr>
      <xdr:grpSpPr bwMode="auto">
        <a:xfrm>
          <a:off x="790575" y="7429500"/>
          <a:ext cx="438150" cy="323850"/>
          <a:chOff x="77" y="83"/>
          <a:chExt cx="62" cy="35"/>
        </a:xfrm>
      </xdr:grpSpPr>
      <xdr:cxnSp macro="">
        <xdr:nvCxnSpPr>
          <xdr:cNvPr id="395" name="AutoShape 485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96" name="AutoShape 486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48</xdr:row>
      <xdr:rowOff>85725</xdr:rowOff>
    </xdr:from>
    <xdr:to>
      <xdr:col>3</xdr:col>
      <xdr:colOff>0</xdr:colOff>
      <xdr:row>50</xdr:row>
      <xdr:rowOff>85725</xdr:rowOff>
    </xdr:to>
    <xdr:grpSp>
      <xdr:nvGrpSpPr>
        <xdr:cNvPr id="397" name="Group 487"/>
        <xdr:cNvGrpSpPr>
          <a:grpSpLocks/>
        </xdr:cNvGrpSpPr>
      </xdr:nvGrpSpPr>
      <xdr:grpSpPr bwMode="auto">
        <a:xfrm>
          <a:off x="790575" y="8401050"/>
          <a:ext cx="438150" cy="323850"/>
          <a:chOff x="77" y="83"/>
          <a:chExt cx="62" cy="35"/>
        </a:xfrm>
      </xdr:grpSpPr>
      <xdr:cxnSp macro="">
        <xdr:nvCxnSpPr>
          <xdr:cNvPr id="398" name="AutoShape 488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99" name="AutoShape 489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56</xdr:row>
      <xdr:rowOff>85725</xdr:rowOff>
    </xdr:from>
    <xdr:to>
      <xdr:col>3</xdr:col>
      <xdr:colOff>0</xdr:colOff>
      <xdr:row>58</xdr:row>
      <xdr:rowOff>85725</xdr:rowOff>
    </xdr:to>
    <xdr:grpSp>
      <xdr:nvGrpSpPr>
        <xdr:cNvPr id="400" name="Group 490"/>
        <xdr:cNvGrpSpPr>
          <a:grpSpLocks/>
        </xdr:cNvGrpSpPr>
      </xdr:nvGrpSpPr>
      <xdr:grpSpPr bwMode="auto">
        <a:xfrm>
          <a:off x="790575" y="9696450"/>
          <a:ext cx="438150" cy="323850"/>
          <a:chOff x="77" y="83"/>
          <a:chExt cx="62" cy="35"/>
        </a:xfrm>
      </xdr:grpSpPr>
      <xdr:cxnSp macro="">
        <xdr:nvCxnSpPr>
          <xdr:cNvPr id="401" name="AutoShape 49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02" name="AutoShape 49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62</xdr:row>
      <xdr:rowOff>85725</xdr:rowOff>
    </xdr:from>
    <xdr:to>
      <xdr:col>3</xdr:col>
      <xdr:colOff>0</xdr:colOff>
      <xdr:row>64</xdr:row>
      <xdr:rowOff>85725</xdr:rowOff>
    </xdr:to>
    <xdr:grpSp>
      <xdr:nvGrpSpPr>
        <xdr:cNvPr id="403" name="Group 493"/>
        <xdr:cNvGrpSpPr>
          <a:grpSpLocks/>
        </xdr:cNvGrpSpPr>
      </xdr:nvGrpSpPr>
      <xdr:grpSpPr bwMode="auto">
        <a:xfrm>
          <a:off x="790575" y="10668000"/>
          <a:ext cx="438150" cy="323850"/>
          <a:chOff x="77" y="83"/>
          <a:chExt cx="62" cy="35"/>
        </a:xfrm>
      </xdr:grpSpPr>
      <xdr:cxnSp macro="">
        <xdr:nvCxnSpPr>
          <xdr:cNvPr id="404" name="AutoShape 49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05" name="AutoShape 49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68</xdr:row>
      <xdr:rowOff>85725</xdr:rowOff>
    </xdr:from>
    <xdr:to>
      <xdr:col>3</xdr:col>
      <xdr:colOff>0</xdr:colOff>
      <xdr:row>70</xdr:row>
      <xdr:rowOff>85725</xdr:rowOff>
    </xdr:to>
    <xdr:grpSp>
      <xdr:nvGrpSpPr>
        <xdr:cNvPr id="406" name="Group 496"/>
        <xdr:cNvGrpSpPr>
          <a:grpSpLocks/>
        </xdr:cNvGrpSpPr>
      </xdr:nvGrpSpPr>
      <xdr:grpSpPr bwMode="auto">
        <a:xfrm>
          <a:off x="790575" y="11639550"/>
          <a:ext cx="438150" cy="323850"/>
          <a:chOff x="77" y="83"/>
          <a:chExt cx="62" cy="35"/>
        </a:xfrm>
      </xdr:grpSpPr>
      <xdr:cxnSp macro="">
        <xdr:nvCxnSpPr>
          <xdr:cNvPr id="407" name="AutoShape 497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08" name="AutoShape 498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74</xdr:row>
      <xdr:rowOff>85725</xdr:rowOff>
    </xdr:from>
    <xdr:to>
      <xdr:col>3</xdr:col>
      <xdr:colOff>0</xdr:colOff>
      <xdr:row>76</xdr:row>
      <xdr:rowOff>85725</xdr:rowOff>
    </xdr:to>
    <xdr:grpSp>
      <xdr:nvGrpSpPr>
        <xdr:cNvPr id="409" name="Group 499"/>
        <xdr:cNvGrpSpPr>
          <a:grpSpLocks/>
        </xdr:cNvGrpSpPr>
      </xdr:nvGrpSpPr>
      <xdr:grpSpPr bwMode="auto">
        <a:xfrm>
          <a:off x="790575" y="12611100"/>
          <a:ext cx="438150" cy="323850"/>
          <a:chOff x="77" y="83"/>
          <a:chExt cx="62" cy="35"/>
        </a:xfrm>
      </xdr:grpSpPr>
      <xdr:cxnSp macro="">
        <xdr:nvCxnSpPr>
          <xdr:cNvPr id="410" name="AutoShape 500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1" name="AutoShape 501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80</xdr:row>
      <xdr:rowOff>85725</xdr:rowOff>
    </xdr:from>
    <xdr:to>
      <xdr:col>3</xdr:col>
      <xdr:colOff>0</xdr:colOff>
      <xdr:row>82</xdr:row>
      <xdr:rowOff>85725</xdr:rowOff>
    </xdr:to>
    <xdr:grpSp>
      <xdr:nvGrpSpPr>
        <xdr:cNvPr id="412" name="Group 502"/>
        <xdr:cNvGrpSpPr>
          <a:grpSpLocks/>
        </xdr:cNvGrpSpPr>
      </xdr:nvGrpSpPr>
      <xdr:grpSpPr bwMode="auto">
        <a:xfrm>
          <a:off x="790575" y="13582650"/>
          <a:ext cx="438150" cy="323850"/>
          <a:chOff x="77" y="83"/>
          <a:chExt cx="62" cy="35"/>
        </a:xfrm>
      </xdr:grpSpPr>
      <xdr:cxnSp macro="">
        <xdr:nvCxnSpPr>
          <xdr:cNvPr id="413" name="AutoShape 503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4" name="AutoShape 504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86</xdr:row>
      <xdr:rowOff>85725</xdr:rowOff>
    </xdr:from>
    <xdr:to>
      <xdr:col>3</xdr:col>
      <xdr:colOff>0</xdr:colOff>
      <xdr:row>88</xdr:row>
      <xdr:rowOff>85725</xdr:rowOff>
    </xdr:to>
    <xdr:grpSp>
      <xdr:nvGrpSpPr>
        <xdr:cNvPr id="415" name="Group 505"/>
        <xdr:cNvGrpSpPr>
          <a:grpSpLocks/>
        </xdr:cNvGrpSpPr>
      </xdr:nvGrpSpPr>
      <xdr:grpSpPr bwMode="auto">
        <a:xfrm>
          <a:off x="790575" y="14554200"/>
          <a:ext cx="438150" cy="323850"/>
          <a:chOff x="77" y="83"/>
          <a:chExt cx="62" cy="35"/>
        </a:xfrm>
      </xdr:grpSpPr>
      <xdr:cxnSp macro="">
        <xdr:nvCxnSpPr>
          <xdr:cNvPr id="416" name="AutoShape 506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7" name="AutoShape 507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92</xdr:row>
      <xdr:rowOff>85725</xdr:rowOff>
    </xdr:from>
    <xdr:to>
      <xdr:col>3</xdr:col>
      <xdr:colOff>0</xdr:colOff>
      <xdr:row>94</xdr:row>
      <xdr:rowOff>85725</xdr:rowOff>
    </xdr:to>
    <xdr:grpSp>
      <xdr:nvGrpSpPr>
        <xdr:cNvPr id="418" name="Group 508"/>
        <xdr:cNvGrpSpPr>
          <a:grpSpLocks/>
        </xdr:cNvGrpSpPr>
      </xdr:nvGrpSpPr>
      <xdr:grpSpPr bwMode="auto">
        <a:xfrm>
          <a:off x="790575" y="15525750"/>
          <a:ext cx="438150" cy="323850"/>
          <a:chOff x="77" y="83"/>
          <a:chExt cx="62" cy="35"/>
        </a:xfrm>
      </xdr:grpSpPr>
      <xdr:cxnSp macro="">
        <xdr:nvCxnSpPr>
          <xdr:cNvPr id="419" name="AutoShape 509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20" name="AutoShape 510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98</xdr:row>
      <xdr:rowOff>85725</xdr:rowOff>
    </xdr:from>
    <xdr:to>
      <xdr:col>3</xdr:col>
      <xdr:colOff>0</xdr:colOff>
      <xdr:row>100</xdr:row>
      <xdr:rowOff>85725</xdr:rowOff>
    </xdr:to>
    <xdr:grpSp>
      <xdr:nvGrpSpPr>
        <xdr:cNvPr id="421" name="Group 511"/>
        <xdr:cNvGrpSpPr>
          <a:grpSpLocks/>
        </xdr:cNvGrpSpPr>
      </xdr:nvGrpSpPr>
      <xdr:grpSpPr bwMode="auto">
        <a:xfrm>
          <a:off x="790575" y="16497300"/>
          <a:ext cx="438150" cy="323850"/>
          <a:chOff x="77" y="83"/>
          <a:chExt cx="62" cy="35"/>
        </a:xfrm>
      </xdr:grpSpPr>
      <xdr:cxnSp macro="">
        <xdr:nvCxnSpPr>
          <xdr:cNvPr id="422" name="AutoShape 512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23" name="AutoShape 513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42</xdr:row>
      <xdr:rowOff>85725</xdr:rowOff>
    </xdr:from>
    <xdr:to>
      <xdr:col>3</xdr:col>
      <xdr:colOff>0</xdr:colOff>
      <xdr:row>44</xdr:row>
      <xdr:rowOff>85725</xdr:rowOff>
    </xdr:to>
    <xdr:grpSp>
      <xdr:nvGrpSpPr>
        <xdr:cNvPr id="424" name="Group 720"/>
        <xdr:cNvGrpSpPr>
          <a:grpSpLocks/>
        </xdr:cNvGrpSpPr>
      </xdr:nvGrpSpPr>
      <xdr:grpSpPr bwMode="auto">
        <a:xfrm>
          <a:off x="790575" y="7429500"/>
          <a:ext cx="438150" cy="323850"/>
          <a:chOff x="77" y="83"/>
          <a:chExt cx="62" cy="35"/>
        </a:xfrm>
      </xdr:grpSpPr>
      <xdr:cxnSp macro="">
        <xdr:nvCxnSpPr>
          <xdr:cNvPr id="425" name="AutoShape 721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26" name="AutoShape 722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48</xdr:row>
      <xdr:rowOff>85725</xdr:rowOff>
    </xdr:from>
    <xdr:to>
      <xdr:col>3</xdr:col>
      <xdr:colOff>0</xdr:colOff>
      <xdr:row>50</xdr:row>
      <xdr:rowOff>85725</xdr:rowOff>
    </xdr:to>
    <xdr:grpSp>
      <xdr:nvGrpSpPr>
        <xdr:cNvPr id="427" name="Group 723"/>
        <xdr:cNvGrpSpPr>
          <a:grpSpLocks/>
        </xdr:cNvGrpSpPr>
      </xdr:nvGrpSpPr>
      <xdr:grpSpPr bwMode="auto">
        <a:xfrm>
          <a:off x="790575" y="8401050"/>
          <a:ext cx="438150" cy="323850"/>
          <a:chOff x="77" y="83"/>
          <a:chExt cx="62" cy="35"/>
        </a:xfrm>
      </xdr:grpSpPr>
      <xdr:cxnSp macro="">
        <xdr:nvCxnSpPr>
          <xdr:cNvPr id="428" name="AutoShape 724"/>
          <xdr:cNvCxnSpPr>
            <a:cxnSpLocks noChangeShapeType="1"/>
          </xdr:cNvCxnSpPr>
        </xdr:nvCxnSpPr>
        <xdr:spPr bwMode="auto">
          <a:xfrm>
            <a:off x="77" y="83"/>
            <a:ext cx="62" cy="17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29" name="AutoShape 725"/>
          <xdr:cNvCxnSpPr>
            <a:cxnSpLocks noChangeShapeType="1"/>
          </xdr:cNvCxnSpPr>
        </xdr:nvCxnSpPr>
        <xdr:spPr bwMode="auto">
          <a:xfrm flipV="1">
            <a:off x="77" y="100"/>
            <a:ext cx="62" cy="18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10</xdr:col>
      <xdr:colOff>47625</xdr:colOff>
      <xdr:row>14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5825" y="0"/>
          <a:ext cx="3305175" cy="490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Kingston_Collegiate_and_Vocational_Institute" TargetMode="External"/><Relationship Id="rId3" Type="http://schemas.openxmlformats.org/officeDocument/2006/relationships/hyperlink" Target="http://en.wikipedia.org/wiki/Kingston_Collegiate_and_Vocational_Institute" TargetMode="External"/><Relationship Id="rId7" Type="http://schemas.openxmlformats.org/officeDocument/2006/relationships/hyperlink" Target="http://en.wikipedia.org/wiki/Assumption_Catholic_Secondary_School" TargetMode="External"/><Relationship Id="rId2" Type="http://schemas.openxmlformats.org/officeDocument/2006/relationships/hyperlink" Target="http://en.wikipedia.org/wiki/St._Augustine_Catholic_Secondary_School" TargetMode="External"/><Relationship Id="rId1" Type="http://schemas.openxmlformats.org/officeDocument/2006/relationships/hyperlink" Target="http://en.wikipedia.org/wiki/Assumption_Catholic_Secondary_School" TargetMode="External"/><Relationship Id="rId6" Type="http://schemas.openxmlformats.org/officeDocument/2006/relationships/hyperlink" Target="http://en.wikipedia.org/wiki/St._Augustine_Catholic_Secondary_School" TargetMode="External"/><Relationship Id="rId5" Type="http://schemas.openxmlformats.org/officeDocument/2006/relationships/hyperlink" Target="http://en.wikipedia.org/wiki/St._Mary%27s_High_School_%28Kitchener%29" TargetMode="External"/><Relationship Id="rId4" Type="http://schemas.openxmlformats.org/officeDocument/2006/relationships/hyperlink" Target="http://en.wikipedia.org/wiki/St._Mary%27s_High_School_%28Kitchener%29" TargetMode="External"/><Relationship Id="rId9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4:AF140"/>
  <sheetViews>
    <sheetView showGridLines="0" tabSelected="1" zoomScale="80" zoomScaleNormal="80" workbookViewId="0">
      <selection activeCell="T86" sqref="T86"/>
    </sheetView>
  </sheetViews>
  <sheetFormatPr defaultRowHeight="14.25"/>
  <cols>
    <col min="1" max="1" width="3.140625" style="161" customWidth="1"/>
    <col min="2" max="2" width="8.7109375" style="1" customWidth="1"/>
    <col min="3" max="3" width="6.7109375" style="1" customWidth="1"/>
    <col min="4" max="4" width="3.28515625" style="161" customWidth="1"/>
    <col min="5" max="5" width="9.7109375" style="1" customWidth="1"/>
    <col min="6" max="6" width="6.7109375" style="1" customWidth="1"/>
    <col min="7" max="7" width="3" style="161" customWidth="1"/>
    <col min="8" max="8" width="9.7109375" style="1" customWidth="1"/>
    <col min="9" max="9" width="6.7109375" style="1" customWidth="1"/>
    <col min="10" max="10" width="2.85546875" style="1" customWidth="1"/>
    <col min="11" max="11" width="9.7109375" style="1" customWidth="1"/>
    <col min="12" max="12" width="6.7109375" style="1" customWidth="1"/>
    <col min="13" max="13" width="3" style="1" customWidth="1"/>
    <col min="14" max="14" width="9.7109375" style="1" customWidth="1"/>
    <col min="15" max="15" width="10.5703125" style="1" customWidth="1"/>
    <col min="16" max="16" width="6" style="1" customWidth="1"/>
    <col min="17" max="17" width="11.7109375" style="1" customWidth="1"/>
    <col min="18" max="18" width="8.7109375" style="1" customWidth="1"/>
    <col min="19" max="19" width="9.7109375" style="1" customWidth="1"/>
    <col min="20" max="20" width="3.140625" style="1" customWidth="1"/>
    <col min="21" max="21" width="6.7109375" style="1" customWidth="1"/>
    <col min="22" max="22" width="9.7109375" style="1" customWidth="1"/>
    <col min="23" max="23" width="2.42578125" style="172" customWidth="1"/>
    <col min="24" max="24" width="6.7109375" style="1" customWidth="1"/>
    <col min="25" max="25" width="9.7109375" style="1" customWidth="1"/>
    <col min="26" max="26" width="2.7109375" style="172" customWidth="1"/>
    <col min="27" max="27" width="6.28515625" style="1" customWidth="1"/>
    <col min="28" max="28" width="12.85546875" style="1" customWidth="1"/>
    <col min="29" max="29" width="3.5703125" style="172" customWidth="1"/>
    <col min="30" max="30" width="6.7109375" style="1" customWidth="1"/>
    <col min="31" max="31" width="9.7109375" style="1" customWidth="1"/>
    <col min="32" max="32" width="3.5703125" style="172" customWidth="1"/>
    <col min="33" max="16384" width="9.140625" style="1"/>
  </cols>
  <sheetData>
    <row r="4" spans="1:32" ht="26.25">
      <c r="L4" s="422"/>
      <c r="M4" s="422"/>
      <c r="N4" s="420"/>
      <c r="O4" s="420"/>
      <c r="P4" s="420"/>
      <c r="Q4" s="420"/>
      <c r="R4" s="420"/>
    </row>
    <row r="5" spans="1:32" s="7" customFormat="1" ht="25.5">
      <c r="A5" s="420"/>
      <c r="B5" s="420"/>
      <c r="C5" s="420"/>
      <c r="D5" s="420"/>
      <c r="E5" s="420"/>
      <c r="F5" s="420"/>
      <c r="G5" s="420"/>
      <c r="H5" s="420"/>
      <c r="L5" s="10"/>
      <c r="M5" s="10"/>
      <c r="N5" s="421"/>
      <c r="O5" s="421"/>
      <c r="P5" s="13"/>
      <c r="W5" s="176"/>
      <c r="Z5" s="176"/>
      <c r="AC5" s="176"/>
      <c r="AE5" s="8"/>
      <c r="AF5" s="176"/>
    </row>
    <row r="6" spans="1:32" s="7" customFormat="1" ht="15" customHeight="1">
      <c r="A6" s="162"/>
      <c r="B6" s="9"/>
      <c r="C6" s="9"/>
      <c r="D6" s="162"/>
      <c r="E6" s="9"/>
      <c r="F6" s="9"/>
      <c r="G6" s="162"/>
      <c r="H6" s="9"/>
      <c r="I6"/>
      <c r="J6"/>
      <c r="L6" s="10"/>
      <c r="M6" s="10"/>
      <c r="N6" s="14"/>
      <c r="O6" s="15"/>
      <c r="W6" s="176"/>
      <c r="Z6" s="176"/>
      <c r="AC6" s="176"/>
      <c r="AF6" s="176"/>
    </row>
    <row r="7" spans="1:32" s="7" customFormat="1" ht="13.5" thickBot="1">
      <c r="A7" s="163"/>
      <c r="B7" s="158" t="s">
        <v>403</v>
      </c>
      <c r="D7" s="163"/>
      <c r="G7" s="163"/>
      <c r="W7" s="176"/>
      <c r="Z7" s="176"/>
      <c r="AE7" s="158" t="s">
        <v>298</v>
      </c>
      <c r="AF7" s="176"/>
    </row>
    <row r="8" spans="1:32" s="2" customFormat="1" ht="12.95" customHeight="1" thickBot="1">
      <c r="A8" s="166">
        <v>63</v>
      </c>
      <c r="B8" s="165" t="s">
        <v>161</v>
      </c>
      <c r="D8" s="161"/>
      <c r="G8" s="161"/>
      <c r="W8" s="172"/>
      <c r="Z8" s="172"/>
      <c r="AC8" s="172"/>
      <c r="AE8" s="359" t="s">
        <v>193</v>
      </c>
      <c r="AF8" s="178">
        <v>76</v>
      </c>
    </row>
    <row r="9" spans="1:32" s="2" customFormat="1" ht="12.95" customHeight="1" thickBot="1">
      <c r="A9" s="161"/>
      <c r="B9" s="23">
        <v>0.4375</v>
      </c>
      <c r="C9" s="16" t="s">
        <v>1</v>
      </c>
      <c r="D9" s="166">
        <v>43</v>
      </c>
      <c r="E9" s="169" t="str">
        <f>IF(A8=A10," ",IF(A8&gt;A10,B7,B11))</f>
        <v>Mayfield</v>
      </c>
      <c r="G9" s="161"/>
      <c r="W9" s="172"/>
      <c r="Z9" s="172"/>
      <c r="AB9" s="360" t="s">
        <v>298</v>
      </c>
      <c r="AC9" s="178">
        <v>70</v>
      </c>
      <c r="AD9" s="17" t="s">
        <v>18</v>
      </c>
      <c r="AE9" s="23">
        <v>0.4375</v>
      </c>
      <c r="AF9" s="172"/>
    </row>
    <row r="10" spans="1:32" s="2" customFormat="1" ht="12.95" customHeight="1" thickBot="1">
      <c r="A10" s="166">
        <v>19</v>
      </c>
      <c r="B10" s="165" t="s">
        <v>162</v>
      </c>
      <c r="D10" s="161"/>
      <c r="G10" s="161"/>
      <c r="W10" s="172"/>
      <c r="Z10" s="172"/>
      <c r="AC10" s="172"/>
      <c r="AE10" s="359" t="s">
        <v>202</v>
      </c>
      <c r="AF10" s="178">
        <v>38</v>
      </c>
    </row>
    <row r="11" spans="1:32" s="2" customFormat="1" ht="12.95" customHeight="1" thickBot="1">
      <c r="A11" s="161"/>
      <c r="B11" s="158" t="s">
        <v>399</v>
      </c>
      <c r="D11" s="161"/>
      <c r="G11" s="161"/>
      <c r="Q11" s="127"/>
      <c r="W11" s="172"/>
      <c r="Z11" s="172"/>
      <c r="AC11" s="172"/>
      <c r="AE11" s="158" t="s">
        <v>430</v>
      </c>
      <c r="AF11" s="172"/>
    </row>
    <row r="12" spans="1:32" s="2" customFormat="1" ht="12.95" customHeight="1" thickBot="1">
      <c r="A12" s="161"/>
      <c r="D12" s="161"/>
      <c r="E12" s="23">
        <v>0.65972222222222221</v>
      </c>
      <c r="F12" s="16" t="s">
        <v>37</v>
      </c>
      <c r="G12" s="166">
        <v>60</v>
      </c>
      <c r="H12" s="367" t="str">
        <f>IF(D9=D15," ",IF(D9&gt;D15,E9,E15))</f>
        <v>Mayfield</v>
      </c>
      <c r="Q12" s="128"/>
      <c r="W12" s="172"/>
      <c r="Y12" s="371" t="str">
        <f>IF(AC9=AC15," ",IF(AC9&gt;AC15,AB9,AB15))</f>
        <v>Bill Crothers</v>
      </c>
      <c r="Z12" s="415">
        <v>70</v>
      </c>
      <c r="AA12" s="17" t="s">
        <v>41</v>
      </c>
      <c r="AB12" s="23">
        <v>0.65972222222222221</v>
      </c>
      <c r="AC12" s="172"/>
      <c r="AF12" s="172"/>
    </row>
    <row r="13" spans="1:32" s="2" customFormat="1" ht="12.95" customHeight="1" thickBot="1">
      <c r="A13" s="161"/>
      <c r="B13" s="158" t="s">
        <v>311</v>
      </c>
      <c r="D13" s="161"/>
      <c r="G13" s="161"/>
      <c r="Q13" s="129"/>
      <c r="W13" s="172"/>
      <c r="Z13" s="172"/>
      <c r="AC13" s="172"/>
      <c r="AE13" s="158" t="s">
        <v>429</v>
      </c>
      <c r="AF13" s="172"/>
    </row>
    <row r="14" spans="1:32" s="2" customFormat="1" ht="12.95" customHeight="1" thickBot="1">
      <c r="A14" s="166">
        <v>59</v>
      </c>
      <c r="B14" s="165" t="s">
        <v>163</v>
      </c>
      <c r="D14" s="161"/>
      <c r="G14" s="161"/>
      <c r="Q14" s="129"/>
      <c r="W14" s="172"/>
      <c r="Z14" s="172"/>
      <c r="AC14" s="172"/>
      <c r="AE14" s="359" t="s">
        <v>203</v>
      </c>
      <c r="AF14" s="178">
        <v>63</v>
      </c>
    </row>
    <row r="15" spans="1:32" s="2" customFormat="1" ht="12.95" customHeight="1" thickBot="1">
      <c r="A15" s="161"/>
      <c r="B15" s="23">
        <v>0.49305555555555558</v>
      </c>
      <c r="C15" s="16" t="s">
        <v>3</v>
      </c>
      <c r="D15" s="166">
        <v>38</v>
      </c>
      <c r="E15" s="169" t="str">
        <f>IF(A14=A16," ",IF(A14&gt;A16,B13,B17))</f>
        <v>TASS</v>
      </c>
      <c r="G15" s="161"/>
      <c r="Q15" s="128"/>
      <c r="W15" s="172"/>
      <c r="Z15" s="172"/>
      <c r="AB15" s="361" t="s">
        <v>429</v>
      </c>
      <c r="AC15" s="178">
        <v>55</v>
      </c>
      <c r="AD15" s="17" t="s">
        <v>25</v>
      </c>
      <c r="AE15" s="23">
        <v>0.49305555555555558</v>
      </c>
      <c r="AF15" s="172"/>
    </row>
    <row r="16" spans="1:32" s="2" customFormat="1" ht="12.95" customHeight="1" thickBot="1">
      <c r="A16" s="166">
        <v>30</v>
      </c>
      <c r="B16" s="165" t="s">
        <v>164</v>
      </c>
      <c r="D16" s="161"/>
      <c r="G16" s="161"/>
      <c r="Q16" s="129"/>
      <c r="W16" s="172"/>
      <c r="Z16" s="172"/>
      <c r="AB16" s="183"/>
      <c r="AC16" s="172"/>
      <c r="AE16" s="359" t="s">
        <v>204</v>
      </c>
      <c r="AF16" s="178">
        <v>41</v>
      </c>
    </row>
    <row r="17" spans="1:32" s="2" customFormat="1" ht="12.95" customHeight="1" thickBot="1">
      <c r="A17" s="161"/>
      <c r="B17" s="158" t="s">
        <v>348</v>
      </c>
      <c r="D17" s="161"/>
      <c r="G17" s="161"/>
      <c r="Q17" s="128"/>
      <c r="V17" s="3"/>
      <c r="W17" s="172"/>
      <c r="Z17" s="172"/>
      <c r="AB17" s="183"/>
      <c r="AC17" s="172"/>
      <c r="AE17" s="314" t="s">
        <v>341</v>
      </c>
      <c r="AF17" s="172"/>
    </row>
    <row r="18" spans="1:32" s="2" customFormat="1" ht="12.95" customHeight="1" thickBot="1">
      <c r="A18" s="161"/>
      <c r="D18" s="161"/>
      <c r="G18" s="161"/>
      <c r="H18" s="23">
        <v>0.375</v>
      </c>
      <c r="I18" s="27" t="s">
        <v>231</v>
      </c>
      <c r="J18" s="171">
        <v>42</v>
      </c>
      <c r="K18" s="367" t="str">
        <f>IF(G12=G24," ",IF(G12&gt;G24,H12,H24))</f>
        <v>Perth</v>
      </c>
      <c r="Q18" s="129"/>
      <c r="V18" s="371" t="str">
        <f>IF(Z12=Z24," ",IF(Z12&gt;Z24,Y12,Y24))</f>
        <v>Bill Crothers</v>
      </c>
      <c r="W18" s="441">
        <v>63</v>
      </c>
      <c r="X18" s="28" t="s">
        <v>238</v>
      </c>
      <c r="Y18" s="23">
        <v>0.375</v>
      </c>
      <c r="Z18" s="172"/>
      <c r="AB18" s="183"/>
      <c r="AC18" s="172"/>
      <c r="AF18" s="172"/>
    </row>
    <row r="19" spans="1:32" s="2" customFormat="1" ht="12.95" customHeight="1" thickBot="1">
      <c r="A19" s="161"/>
      <c r="B19" s="158" t="s">
        <v>419</v>
      </c>
      <c r="D19" s="161"/>
      <c r="G19" s="161"/>
      <c r="K19" s="4"/>
      <c r="Q19" s="128"/>
      <c r="V19" s="4"/>
      <c r="W19" s="172"/>
      <c r="Z19" s="172"/>
      <c r="AB19" s="183"/>
      <c r="AC19" s="172"/>
      <c r="AE19" s="314" t="s">
        <v>436</v>
      </c>
      <c r="AF19" s="172"/>
    </row>
    <row r="20" spans="1:32" s="2" customFormat="1" ht="12.95" customHeight="1" thickBot="1">
      <c r="A20" s="166">
        <v>43</v>
      </c>
      <c r="B20" s="165" t="s">
        <v>167</v>
      </c>
      <c r="D20" s="161"/>
      <c r="G20" s="161"/>
      <c r="Q20" s="4"/>
      <c r="W20" s="172"/>
      <c r="Z20" s="172"/>
      <c r="AB20" s="183"/>
      <c r="AC20" s="172"/>
      <c r="AE20" s="359" t="s">
        <v>205</v>
      </c>
      <c r="AF20" s="178">
        <v>74</v>
      </c>
    </row>
    <row r="21" spans="1:32" s="2" customFormat="1" ht="12.95" customHeight="1" thickBot="1">
      <c r="A21" s="161"/>
      <c r="B21" s="23">
        <v>0.54861111111111105</v>
      </c>
      <c r="C21" s="16" t="s">
        <v>4</v>
      </c>
      <c r="D21" s="166">
        <v>42</v>
      </c>
      <c r="E21" s="169" t="str">
        <f>IF(A20=A22," ",IF(A20&gt;A22,B19,B23))</f>
        <v xml:space="preserve">Holy Trinity </v>
      </c>
      <c r="G21" s="161"/>
      <c r="W21" s="172"/>
      <c r="Z21" s="172"/>
      <c r="AB21" s="361" t="s">
        <v>468</v>
      </c>
      <c r="AC21" s="178">
        <v>71</v>
      </c>
      <c r="AD21" s="17" t="s">
        <v>26</v>
      </c>
      <c r="AE21" s="23">
        <v>0.54861111111111105</v>
      </c>
      <c r="AF21" s="172"/>
    </row>
    <row r="22" spans="1:32" s="2" customFormat="1" ht="12.95" customHeight="1" thickBot="1">
      <c r="A22" s="166">
        <v>26</v>
      </c>
      <c r="B22" s="165" t="s">
        <v>168</v>
      </c>
      <c r="D22" s="161"/>
      <c r="G22" s="161"/>
      <c r="W22" s="172"/>
      <c r="Z22" s="172"/>
      <c r="AB22" s="184"/>
      <c r="AC22" s="172"/>
      <c r="AE22" s="359" t="s">
        <v>206</v>
      </c>
      <c r="AF22" s="178">
        <v>49</v>
      </c>
    </row>
    <row r="23" spans="1:32" s="2" customFormat="1" ht="12.95" customHeight="1" thickBot="1">
      <c r="A23" s="161"/>
      <c r="B23" s="158" t="s">
        <v>324</v>
      </c>
      <c r="D23" s="161"/>
      <c r="G23" s="161"/>
      <c r="W23" s="172"/>
      <c r="Z23" s="172"/>
      <c r="AB23" s="183"/>
      <c r="AC23" s="172"/>
      <c r="AE23" s="314" t="s">
        <v>437</v>
      </c>
      <c r="AF23" s="172"/>
    </row>
    <row r="24" spans="1:32" s="2" customFormat="1" ht="12.95" customHeight="1" thickBot="1">
      <c r="A24" s="161"/>
      <c r="D24" s="161"/>
      <c r="E24" s="23">
        <v>0.77083333333333337</v>
      </c>
      <c r="F24" s="16" t="s">
        <v>45</v>
      </c>
      <c r="G24" s="166">
        <v>61</v>
      </c>
      <c r="H24" s="367" t="str">
        <f>IF(D21=D27," ",IF(D21&gt;D27,E21,E27))</f>
        <v>Perth</v>
      </c>
      <c r="W24" s="172"/>
      <c r="Y24" s="371" t="str">
        <f>IF(AC21=AC27," ",IF(AC21&gt;AC27,AB21,AB27))</f>
        <v>Csthedral</v>
      </c>
      <c r="Z24" s="440">
        <v>34</v>
      </c>
      <c r="AA24" s="17" t="s">
        <v>49</v>
      </c>
      <c r="AB24" s="185">
        <v>0.27083333333333331</v>
      </c>
      <c r="AC24" s="172"/>
      <c r="AF24" s="172"/>
    </row>
    <row r="25" spans="1:32" s="2" customFormat="1" ht="12.95" customHeight="1" thickBot="1">
      <c r="A25" s="161"/>
      <c r="B25" s="158" t="s">
        <v>342</v>
      </c>
      <c r="D25" s="161"/>
      <c r="G25" s="161"/>
      <c r="W25" s="172"/>
      <c r="Z25" s="172"/>
      <c r="AB25" s="183"/>
      <c r="AC25" s="172"/>
      <c r="AE25" s="314" t="s">
        <v>438</v>
      </c>
      <c r="AF25" s="172"/>
    </row>
    <row r="26" spans="1:32" s="2" customFormat="1" ht="12.95" customHeight="1" thickBot="1">
      <c r="A26" s="166">
        <v>80</v>
      </c>
      <c r="B26" s="165" t="s">
        <v>169</v>
      </c>
      <c r="D26" s="161"/>
      <c r="G26" s="161"/>
      <c r="R26" s="2" t="s">
        <v>0</v>
      </c>
      <c r="W26" s="172"/>
      <c r="Z26" s="172"/>
      <c r="AB26" s="186"/>
      <c r="AC26" s="172"/>
      <c r="AE26" s="359" t="s">
        <v>207</v>
      </c>
      <c r="AF26" s="178">
        <v>103</v>
      </c>
    </row>
    <row r="27" spans="1:32" s="2" customFormat="1" ht="12.95" customHeight="1" thickBot="1">
      <c r="A27" s="161"/>
      <c r="B27" s="23">
        <v>0.60416666666666663</v>
      </c>
      <c r="C27" s="16" t="s">
        <v>5</v>
      </c>
      <c r="D27" s="166">
        <v>72</v>
      </c>
      <c r="E27" s="169" t="str">
        <f>IF(A26=A28," ",IF(A26&gt;A28,B25,B29))</f>
        <v>Perth</v>
      </c>
      <c r="G27" s="161"/>
      <c r="H27" s="4"/>
      <c r="W27" s="172"/>
      <c r="Y27" s="4"/>
      <c r="Z27" s="172"/>
      <c r="AB27" s="360" t="s">
        <v>469</v>
      </c>
      <c r="AC27" s="178">
        <v>76</v>
      </c>
      <c r="AD27" s="17" t="s">
        <v>27</v>
      </c>
      <c r="AE27" s="23">
        <v>0.60416666666666663</v>
      </c>
      <c r="AF27" s="172"/>
    </row>
    <row r="28" spans="1:32" s="2" customFormat="1" ht="12.95" customHeight="1" thickBot="1">
      <c r="A28" s="166">
        <v>30</v>
      </c>
      <c r="B28" s="167" t="s">
        <v>170</v>
      </c>
      <c r="D28" s="161"/>
      <c r="G28" s="161"/>
      <c r="W28" s="172"/>
      <c r="Z28" s="172"/>
      <c r="AB28" s="184"/>
      <c r="AC28" s="172"/>
      <c r="AE28" s="359" t="s">
        <v>208</v>
      </c>
      <c r="AF28" s="178">
        <v>47</v>
      </c>
    </row>
    <row r="29" spans="1:32" s="2" customFormat="1" ht="12.95" customHeight="1" thickBot="1">
      <c r="A29" s="161"/>
      <c r="B29" s="158" t="s">
        <v>420</v>
      </c>
      <c r="D29" s="161"/>
      <c r="G29" s="161"/>
      <c r="W29" s="172"/>
      <c r="Z29" s="172"/>
      <c r="AB29" s="183"/>
      <c r="AC29" s="172"/>
      <c r="AE29" s="314" t="s">
        <v>439</v>
      </c>
      <c r="AF29" s="172"/>
    </row>
    <row r="30" spans="1:32" s="2" customFormat="1" ht="12.95" customHeight="1" thickBot="1">
      <c r="A30" s="161"/>
      <c r="D30" s="161"/>
      <c r="E30" s="4"/>
      <c r="F30" s="26" t="s">
        <v>2</v>
      </c>
      <c r="G30" s="173"/>
      <c r="K30" s="24">
        <v>0.59722222222222221</v>
      </c>
      <c r="L30" s="16" t="s">
        <v>233</v>
      </c>
      <c r="M30" s="178">
        <v>51</v>
      </c>
      <c r="N30" s="367" t="str">
        <f>IF(J18=J42," ",IF(J18&gt;J42,K18,K42))</f>
        <v>Brooklyn</v>
      </c>
      <c r="S30" s="372" t="str">
        <f>IF(W18=W42," ",IF(W18&gt;W42,V18,V42))</f>
        <v>Bill Crothers</v>
      </c>
      <c r="T30" s="178">
        <v>79</v>
      </c>
      <c r="U30" s="17" t="s">
        <v>290</v>
      </c>
      <c r="V30" s="25">
        <v>0.54166666666666663</v>
      </c>
      <c r="W30" s="172"/>
      <c r="X30" s="12" t="s">
        <v>11</v>
      </c>
      <c r="Z30" s="180"/>
      <c r="AB30" s="183"/>
      <c r="AC30" s="172"/>
      <c r="AF30" s="172"/>
    </row>
    <row r="31" spans="1:32" s="2" customFormat="1" ht="12.95" customHeight="1" thickBot="1">
      <c r="A31" s="161"/>
      <c r="B31" s="158" t="s">
        <v>331</v>
      </c>
      <c r="D31" s="161"/>
      <c r="G31" s="161"/>
      <c r="N31" s="5"/>
      <c r="T31" s="172"/>
      <c r="W31" s="172"/>
      <c r="Z31" s="172"/>
      <c r="AB31" s="183"/>
      <c r="AC31" s="172"/>
      <c r="AE31" s="158" t="s">
        <v>426</v>
      </c>
      <c r="AF31" s="172"/>
    </row>
    <row r="32" spans="1:32" s="2" customFormat="1" ht="12.95" customHeight="1" thickBot="1">
      <c r="A32" s="166">
        <v>37</v>
      </c>
      <c r="B32" s="363" t="s">
        <v>171</v>
      </c>
      <c r="D32" s="161"/>
      <c r="G32" s="161"/>
      <c r="T32" s="172"/>
      <c r="W32" s="172"/>
      <c r="Z32" s="172"/>
      <c r="AB32" s="186"/>
      <c r="AC32" s="172"/>
      <c r="AE32" s="370" t="s">
        <v>194</v>
      </c>
      <c r="AF32" s="178">
        <v>79</v>
      </c>
    </row>
    <row r="33" spans="1:32" s="2" customFormat="1" ht="12.95" customHeight="1" thickBot="1">
      <c r="A33" s="161"/>
      <c r="B33" s="23">
        <v>0.4375</v>
      </c>
      <c r="C33" s="16" t="s">
        <v>6</v>
      </c>
      <c r="D33" s="166">
        <v>38</v>
      </c>
      <c r="E33" s="364" t="str">
        <f>IF(A32=A34," ",IF(A32&gt;A34,B31,B35))</f>
        <v>McKinnon Park</v>
      </c>
      <c r="G33" s="161"/>
      <c r="T33" s="172"/>
      <c r="W33" s="172"/>
      <c r="Z33" s="172"/>
      <c r="AB33" s="371" t="s">
        <v>465</v>
      </c>
      <c r="AC33" s="178">
        <v>64</v>
      </c>
      <c r="AD33" s="17" t="s">
        <v>17</v>
      </c>
      <c r="AE33" s="23">
        <v>0.4375</v>
      </c>
      <c r="AF33" s="172"/>
    </row>
    <row r="34" spans="1:32" s="2" customFormat="1" ht="12.95" customHeight="1" thickBot="1">
      <c r="A34" s="166">
        <v>35</v>
      </c>
      <c r="B34" s="363" t="s">
        <v>172</v>
      </c>
      <c r="D34" s="161"/>
      <c r="G34" s="161"/>
      <c r="T34" s="172"/>
      <c r="W34" s="172"/>
      <c r="Z34" s="172"/>
      <c r="AB34" s="184"/>
      <c r="AC34" s="172"/>
      <c r="AE34" s="370" t="s">
        <v>201</v>
      </c>
      <c r="AF34" s="178">
        <v>48</v>
      </c>
    </row>
    <row r="35" spans="1:32" s="2" customFormat="1" ht="12.95" customHeight="1" thickBot="1">
      <c r="A35" s="161"/>
      <c r="B35" s="158" t="s">
        <v>301</v>
      </c>
      <c r="D35" s="161"/>
      <c r="G35" s="161"/>
      <c r="T35" s="172"/>
      <c r="W35" s="172"/>
      <c r="Z35" s="172"/>
      <c r="AB35" s="183"/>
      <c r="AC35" s="172"/>
      <c r="AE35" s="158" t="s">
        <v>427</v>
      </c>
      <c r="AF35" s="172"/>
    </row>
    <row r="36" spans="1:32" s="2" customFormat="1" ht="12.95" customHeight="1" thickBot="1">
      <c r="A36" s="161"/>
      <c r="D36" s="161"/>
      <c r="E36" s="23">
        <v>0.58333333333333337</v>
      </c>
      <c r="F36" s="16" t="s">
        <v>38</v>
      </c>
      <c r="G36" s="166">
        <v>40</v>
      </c>
      <c r="H36" s="367" t="str">
        <f>IF(D33=D39," ",IF(D33&gt;D39,E33,E39))</f>
        <v>Brooklyn</v>
      </c>
      <c r="T36" s="172"/>
      <c r="W36" s="172"/>
      <c r="Y36" s="371" t="s">
        <v>356</v>
      </c>
      <c r="Z36" s="440">
        <v>62</v>
      </c>
      <c r="AA36" s="17" t="s">
        <v>42</v>
      </c>
      <c r="AB36" s="23">
        <v>0.59027777777777779</v>
      </c>
      <c r="AC36" s="172"/>
      <c r="AF36" s="172"/>
    </row>
    <row r="37" spans="1:32" s="2" customFormat="1" ht="12.95" customHeight="1" thickBot="1">
      <c r="A37" s="161"/>
      <c r="B37" s="158" t="s">
        <v>351</v>
      </c>
      <c r="D37" s="161"/>
      <c r="G37" s="161"/>
      <c r="H37" s="6"/>
      <c r="T37" s="172"/>
      <c r="W37" s="172"/>
      <c r="Z37" s="172"/>
      <c r="AB37" s="183"/>
      <c r="AC37" s="172"/>
      <c r="AE37" s="158" t="s">
        <v>356</v>
      </c>
      <c r="AF37" s="172"/>
    </row>
    <row r="38" spans="1:32" s="2" customFormat="1" ht="12.95" customHeight="1" thickBot="1">
      <c r="A38" s="166">
        <v>36</v>
      </c>
      <c r="B38" s="363" t="s">
        <v>175</v>
      </c>
      <c r="D38" s="161"/>
      <c r="G38" s="161"/>
      <c r="T38" s="172"/>
      <c r="W38" s="172"/>
      <c r="Z38" s="172"/>
      <c r="AB38" s="186"/>
      <c r="AC38" s="172"/>
      <c r="AE38" s="370" t="s">
        <v>199</v>
      </c>
      <c r="AF38" s="178">
        <v>93</v>
      </c>
    </row>
    <row r="39" spans="1:32" s="2" customFormat="1" ht="12.95" customHeight="1" thickBot="1">
      <c r="A39" s="161"/>
      <c r="B39" s="23">
        <v>0.49305555555555558</v>
      </c>
      <c r="C39" s="16" t="s">
        <v>7</v>
      </c>
      <c r="D39" s="166">
        <v>62</v>
      </c>
      <c r="E39" s="364" t="str">
        <f>IF(A38=A40," ",IF(A38&gt;A40,B37,B41))</f>
        <v>Brooklyn</v>
      </c>
      <c r="G39" s="161"/>
      <c r="T39" s="172"/>
      <c r="W39" s="172"/>
      <c r="Z39" s="172"/>
      <c r="AB39" s="371" t="s">
        <v>466</v>
      </c>
      <c r="AC39" s="178">
        <v>69</v>
      </c>
      <c r="AD39" s="17" t="s">
        <v>28</v>
      </c>
      <c r="AE39" s="23">
        <v>0.49305555555555558</v>
      </c>
      <c r="AF39" s="172"/>
    </row>
    <row r="40" spans="1:32" s="2" customFormat="1" ht="12.95" customHeight="1" thickBot="1">
      <c r="A40" s="166">
        <v>25</v>
      </c>
      <c r="B40" s="363" t="s">
        <v>176</v>
      </c>
      <c r="D40" s="161"/>
      <c r="G40" s="161"/>
      <c r="T40" s="172"/>
      <c r="W40" s="172"/>
      <c r="Z40" s="172"/>
      <c r="AB40" s="184"/>
      <c r="AC40" s="172"/>
      <c r="AE40" s="370" t="s">
        <v>200</v>
      </c>
      <c r="AF40" s="178">
        <v>47</v>
      </c>
    </row>
    <row r="41" spans="1:32" s="2" customFormat="1" ht="12.95" customHeight="1" thickBot="1">
      <c r="A41" s="161"/>
      <c r="B41" s="158" t="s">
        <v>346</v>
      </c>
      <c r="D41" s="161"/>
      <c r="G41" s="161"/>
      <c r="T41" s="172"/>
      <c r="W41" s="172"/>
      <c r="Z41" s="172"/>
      <c r="AB41" s="183"/>
      <c r="AC41" s="172"/>
      <c r="AE41" s="158" t="s">
        <v>428</v>
      </c>
      <c r="AF41" s="172"/>
    </row>
    <row r="42" spans="1:32" s="2" customFormat="1" ht="12.95" customHeight="1" thickBot="1">
      <c r="A42" s="161"/>
      <c r="D42" s="161"/>
      <c r="G42" s="161"/>
      <c r="H42" s="23">
        <v>0.43055555555555558</v>
      </c>
      <c r="I42" s="27" t="s">
        <v>232</v>
      </c>
      <c r="J42" s="177">
        <v>44</v>
      </c>
      <c r="K42" s="367" t="str">
        <f>IF(G36=G48," ",IF(G36&gt;G48,H36,H48))</f>
        <v>Brooklyn</v>
      </c>
      <c r="T42" s="172"/>
      <c r="V42" s="371" t="s">
        <v>356</v>
      </c>
      <c r="W42" s="441">
        <v>50</v>
      </c>
      <c r="X42" s="28" t="s">
        <v>239</v>
      </c>
      <c r="Y42" s="23">
        <v>0.43055555555555558</v>
      </c>
      <c r="Z42" s="172"/>
      <c r="AB42" s="183"/>
      <c r="AC42" s="172"/>
      <c r="AF42" s="172"/>
    </row>
    <row r="43" spans="1:32" s="2" customFormat="1" ht="12.95" customHeight="1" thickBot="1">
      <c r="A43" s="161"/>
      <c r="B43" s="158" t="s">
        <v>421</v>
      </c>
      <c r="D43" s="161"/>
      <c r="G43" s="161"/>
      <c r="T43" s="172"/>
      <c r="W43" s="172"/>
      <c r="Z43" s="172"/>
      <c r="AB43" s="183"/>
      <c r="AC43" s="172"/>
      <c r="AE43" s="158" t="s">
        <v>412</v>
      </c>
      <c r="AF43" s="172"/>
    </row>
    <row r="44" spans="1:32" s="2" customFormat="1" ht="12.95" customHeight="1" thickBot="1">
      <c r="A44" s="166">
        <v>65</v>
      </c>
      <c r="B44" s="168" t="s">
        <v>173</v>
      </c>
      <c r="D44" s="161"/>
      <c r="G44" s="161"/>
      <c r="T44" s="172"/>
      <c r="W44" s="172"/>
      <c r="Z44" s="172"/>
      <c r="AB44" s="186"/>
      <c r="AC44" s="172"/>
      <c r="AE44" s="373" t="s">
        <v>197</v>
      </c>
      <c r="AF44" s="178">
        <v>48</v>
      </c>
    </row>
    <row r="45" spans="1:32" s="2" customFormat="1" ht="12.95" customHeight="1" thickBot="1">
      <c r="A45" s="161"/>
      <c r="B45" s="23">
        <v>0.9375</v>
      </c>
      <c r="C45" s="16" t="s">
        <v>8</v>
      </c>
      <c r="D45" s="166">
        <v>73</v>
      </c>
      <c r="E45" s="170" t="str">
        <f>IF(A44=A46," ",IF(A44&gt;A46,B43,B47))</f>
        <v>Pickering B</v>
      </c>
      <c r="G45" s="161"/>
      <c r="O45" s="121"/>
      <c r="T45" s="172"/>
      <c r="W45" s="172"/>
      <c r="Z45" s="172"/>
      <c r="AB45" s="374" t="s">
        <v>467</v>
      </c>
      <c r="AC45" s="178">
        <v>68</v>
      </c>
      <c r="AD45" s="17" t="s">
        <v>29</v>
      </c>
      <c r="AE45" s="23">
        <v>0.4375</v>
      </c>
      <c r="AF45" s="172"/>
    </row>
    <row r="46" spans="1:32" s="2" customFormat="1" ht="12.95" customHeight="1" thickBot="1">
      <c r="A46" s="166">
        <v>25</v>
      </c>
      <c r="B46" s="168" t="s">
        <v>174</v>
      </c>
      <c r="D46" s="161"/>
      <c r="G46" s="161"/>
      <c r="T46" s="172"/>
      <c r="W46" s="172"/>
      <c r="Z46" s="172"/>
      <c r="AB46" s="184"/>
      <c r="AC46" s="172"/>
      <c r="AE46" s="373" t="s">
        <v>198</v>
      </c>
      <c r="AF46" s="178">
        <v>29</v>
      </c>
    </row>
    <row r="47" spans="1:32" s="2" customFormat="1" ht="12.95" customHeight="1" thickBot="1">
      <c r="A47" s="161"/>
      <c r="B47" s="158" t="s">
        <v>344</v>
      </c>
      <c r="D47" s="161"/>
      <c r="G47" s="161"/>
      <c r="H47" s="6"/>
      <c r="T47" s="172"/>
      <c r="W47" s="172"/>
      <c r="Z47" s="172"/>
      <c r="AB47" s="183"/>
      <c r="AC47" s="172"/>
      <c r="AE47" s="314" t="s">
        <v>352</v>
      </c>
      <c r="AF47" s="172"/>
    </row>
    <row r="48" spans="1:32" s="2" customFormat="1" ht="12.95" customHeight="1" thickBot="1">
      <c r="A48" s="161"/>
      <c r="D48" s="161"/>
      <c r="E48" s="23">
        <v>0.58333333333333337</v>
      </c>
      <c r="F48" s="16" t="s">
        <v>46</v>
      </c>
      <c r="G48" s="166">
        <v>36</v>
      </c>
      <c r="H48" s="367" t="str">
        <f>IF(D45=D51," ",IF(D45&gt;D51,E45,E51))</f>
        <v>Pickering B</v>
      </c>
      <c r="T48" s="172"/>
      <c r="W48" s="172"/>
      <c r="Y48" s="371" t="str">
        <f>IF(AC45=AC51," ",IF(AC45&gt;AC51,AB45,AB51))</f>
        <v>St. Augustine</v>
      </c>
      <c r="Z48" s="440">
        <v>57</v>
      </c>
      <c r="AA48" s="17" t="s">
        <v>50</v>
      </c>
      <c r="AB48" s="23">
        <v>0.59027777777777779</v>
      </c>
      <c r="AC48" s="172"/>
      <c r="AF48" s="172"/>
    </row>
    <row r="49" spans="1:32" s="2" customFormat="1" ht="12.95" customHeight="1" thickBot="1">
      <c r="A49" s="161"/>
      <c r="B49" s="158" t="s">
        <v>332</v>
      </c>
      <c r="D49" s="161"/>
      <c r="G49" s="161"/>
      <c r="T49" s="172"/>
      <c r="W49" s="172"/>
      <c r="Z49" s="172"/>
      <c r="AB49" s="183"/>
      <c r="AC49" s="172"/>
      <c r="AE49" s="158" t="s">
        <v>354</v>
      </c>
      <c r="AF49" s="172"/>
    </row>
    <row r="50" spans="1:32" s="2" customFormat="1" ht="12.95" customHeight="1" thickBot="1">
      <c r="A50" s="166">
        <v>53</v>
      </c>
      <c r="B50" s="168" t="s">
        <v>165</v>
      </c>
      <c r="D50" s="161"/>
      <c r="G50" s="161"/>
      <c r="T50" s="172"/>
      <c r="W50" s="172"/>
      <c r="Z50" s="172"/>
      <c r="AB50" s="186"/>
      <c r="AC50" s="172"/>
      <c r="AE50" s="373" t="s">
        <v>195</v>
      </c>
      <c r="AF50" s="178">
        <v>77</v>
      </c>
    </row>
    <row r="51" spans="1:32" s="2" customFormat="1" ht="12.95" customHeight="1" thickBot="1">
      <c r="A51" s="161"/>
      <c r="B51" s="23">
        <v>0.99305555555555547</v>
      </c>
      <c r="C51" s="16" t="s">
        <v>9</v>
      </c>
      <c r="D51" s="166">
        <v>27</v>
      </c>
      <c r="E51" s="170" t="str">
        <f>IF(A50=A52," ",IF(A50&gt;A52,B49,B53))</f>
        <v>Twin Lakes</v>
      </c>
      <c r="G51" s="161"/>
      <c r="T51" s="172"/>
      <c r="W51" s="172"/>
      <c r="Z51" s="172"/>
      <c r="AB51" s="374" t="s">
        <v>354</v>
      </c>
      <c r="AC51" s="178">
        <v>80</v>
      </c>
      <c r="AD51" s="17" t="s">
        <v>30</v>
      </c>
      <c r="AE51" s="23">
        <v>0.49305555555555558</v>
      </c>
      <c r="AF51" s="172"/>
    </row>
    <row r="52" spans="1:32" s="2" customFormat="1" ht="12.95" customHeight="1" thickBot="1">
      <c r="A52" s="166">
        <v>17</v>
      </c>
      <c r="B52" s="168" t="s">
        <v>166</v>
      </c>
      <c r="D52" s="161"/>
      <c r="G52" s="161"/>
      <c r="T52" s="172"/>
      <c r="W52" s="172"/>
      <c r="Z52" s="172"/>
      <c r="AB52" s="184"/>
      <c r="AC52" s="172"/>
      <c r="AE52" s="373" t="s">
        <v>196</v>
      </c>
      <c r="AF52" s="178">
        <v>27</v>
      </c>
    </row>
    <row r="53" spans="1:32" s="2" customFormat="1" ht="12.95" customHeight="1">
      <c r="A53" s="161"/>
      <c r="B53" s="158" t="s">
        <v>422</v>
      </c>
      <c r="D53" s="161"/>
      <c r="G53" s="161"/>
      <c r="T53" s="172"/>
      <c r="W53" s="172"/>
      <c r="Z53" s="172"/>
      <c r="AB53" s="183"/>
      <c r="AC53" s="172"/>
      <c r="AE53" s="158" t="s">
        <v>462</v>
      </c>
      <c r="AF53" s="172"/>
    </row>
    <row r="54" spans="1:32" s="2" customFormat="1" ht="12.95" customHeight="1">
      <c r="A54" s="161"/>
      <c r="D54" s="161"/>
      <c r="G54" s="161"/>
      <c r="O54" s="121"/>
      <c r="T54" s="172"/>
      <c r="W54" s="172"/>
      <c r="Z54" s="172"/>
      <c r="AB54" s="183"/>
      <c r="AC54" s="172"/>
      <c r="AF54" s="172"/>
    </row>
    <row r="55" spans="1:32" s="2" customFormat="1" ht="12.95" customHeight="1">
      <c r="A55" s="161"/>
      <c r="D55" s="161"/>
      <c r="G55" s="161"/>
      <c r="T55" s="172"/>
      <c r="W55" s="172"/>
      <c r="Z55" s="172"/>
      <c r="AB55" s="183"/>
      <c r="AC55" s="172"/>
      <c r="AF55" s="172"/>
    </row>
    <row r="56" spans="1:32" s="2" customFormat="1" ht="12.95" customHeight="1">
      <c r="A56" s="161"/>
      <c r="D56" s="161"/>
      <c r="G56" s="161"/>
      <c r="L56" s="23">
        <v>0.73611111111111116</v>
      </c>
      <c r="M56" s="23"/>
      <c r="N56" s="16" t="s">
        <v>234</v>
      </c>
      <c r="S56" s="28" t="s">
        <v>288</v>
      </c>
      <c r="T56" s="179"/>
      <c r="U56" s="23">
        <v>0.63194444444444442</v>
      </c>
      <c r="W56" s="172"/>
      <c r="Z56" s="172"/>
      <c r="AB56" s="183"/>
      <c r="AC56" s="172"/>
      <c r="AF56" s="172"/>
    </row>
    <row r="57" spans="1:32" s="2" customFormat="1" ht="12.95" customHeight="1" thickBot="1">
      <c r="A57" s="161"/>
      <c r="B57" s="158" t="s">
        <v>424</v>
      </c>
      <c r="D57" s="161"/>
      <c r="G57" s="161"/>
      <c r="T57" s="172"/>
      <c r="W57" s="172"/>
      <c r="Z57" s="172"/>
      <c r="AB57" s="183"/>
      <c r="AC57" s="172"/>
      <c r="AE57" s="158" t="s">
        <v>353</v>
      </c>
      <c r="AF57" s="172"/>
    </row>
    <row r="58" spans="1:32" s="2" customFormat="1" ht="12.95" customHeight="1" thickBot="1">
      <c r="A58" s="166">
        <v>53</v>
      </c>
      <c r="B58" s="366" t="s">
        <v>177</v>
      </c>
      <c r="D58" s="161"/>
      <c r="G58" s="161"/>
      <c r="O58" s="418" t="str">
        <f>IF(M30=M80," ",IF(M30&gt;M80,N30,N80))</f>
        <v>Sacred Heart</v>
      </c>
      <c r="P58" s="419"/>
      <c r="T58" s="172"/>
      <c r="W58" s="172"/>
      <c r="Z58" s="172"/>
      <c r="AB58" s="186"/>
      <c r="AC58" s="172"/>
      <c r="AE58" s="395" t="s">
        <v>209</v>
      </c>
      <c r="AF58" s="178">
        <v>88</v>
      </c>
    </row>
    <row r="59" spans="1:32" s="2" customFormat="1" ht="12.95" customHeight="1" thickBot="1">
      <c r="A59" s="161"/>
      <c r="B59" s="23">
        <v>0.4375</v>
      </c>
      <c r="C59" s="16" t="s">
        <v>13</v>
      </c>
      <c r="D59" s="166">
        <v>52</v>
      </c>
      <c r="E59" s="367" t="str">
        <f>IF(A58=A60," ",IF(A58&gt;A60,B57,B61))</f>
        <v>Rick Hansen</v>
      </c>
      <c r="G59" s="161"/>
      <c r="T59" s="172"/>
      <c r="W59" s="172"/>
      <c r="Z59" s="172"/>
      <c r="AB59" s="396" t="str">
        <f t="shared" ref="AB59:AB77" si="0">IF(AF58=AF60," ",IF(AF58&gt;AF60,AE57,AE61))</f>
        <v>Thornlea B</v>
      </c>
      <c r="AC59" s="178">
        <v>83</v>
      </c>
      <c r="AD59" s="17" t="s">
        <v>16</v>
      </c>
      <c r="AE59" s="23">
        <v>0.4375</v>
      </c>
      <c r="AF59" s="172"/>
    </row>
    <row r="60" spans="1:32" s="2" customFormat="1" ht="12.95" customHeight="1" thickBot="1">
      <c r="A60" s="166">
        <v>27</v>
      </c>
      <c r="B60" s="366" t="s">
        <v>186</v>
      </c>
      <c r="D60" s="161"/>
      <c r="G60" s="161"/>
      <c r="T60" s="172"/>
      <c r="W60" s="172"/>
      <c r="Z60" s="172"/>
      <c r="AB60" s="184"/>
      <c r="AC60" s="172"/>
      <c r="AE60" s="395" t="s">
        <v>210</v>
      </c>
      <c r="AF60" s="178">
        <v>51</v>
      </c>
    </row>
    <row r="61" spans="1:32" s="2" customFormat="1" ht="12.95" customHeight="1" thickBot="1">
      <c r="A61" s="161"/>
      <c r="B61" s="158" t="s">
        <v>400</v>
      </c>
      <c r="D61" s="161"/>
      <c r="G61" s="161"/>
      <c r="R61" s="23"/>
      <c r="T61" s="172"/>
      <c r="W61" s="172"/>
      <c r="Z61" s="172"/>
      <c r="AB61" s="183"/>
      <c r="AC61" s="172"/>
      <c r="AE61" s="158" t="s">
        <v>440</v>
      </c>
      <c r="AF61" s="172"/>
    </row>
    <row r="62" spans="1:32" s="2" customFormat="1" ht="12.95" customHeight="1" thickBot="1">
      <c r="A62" s="161"/>
      <c r="D62" s="161"/>
      <c r="E62" s="23">
        <v>0.65972222222222221</v>
      </c>
      <c r="F62" s="16" t="s">
        <v>39</v>
      </c>
      <c r="G62" s="166">
        <v>48</v>
      </c>
      <c r="H62" s="367" t="str">
        <f>IF(D59=D65," ",IF(D59&gt;D65,E59,E65))</f>
        <v>St. Peter's</v>
      </c>
      <c r="T62" s="172"/>
      <c r="W62" s="172"/>
      <c r="Y62" s="374" t="str">
        <f>IF(AC59=AC65," ",IF(AC59&gt;AC65,AB59,AB65))</f>
        <v>Thornlea B</v>
      </c>
      <c r="Z62" s="178">
        <v>45</v>
      </c>
      <c r="AA62" s="17" t="s">
        <v>43</v>
      </c>
      <c r="AB62" s="185">
        <v>0.15972222222222224</v>
      </c>
      <c r="AC62" s="172"/>
      <c r="AF62" s="172"/>
    </row>
    <row r="63" spans="1:32" s="2" customFormat="1" ht="12.95" customHeight="1" thickBot="1">
      <c r="A63" s="161"/>
      <c r="B63" s="158" t="s">
        <v>340</v>
      </c>
      <c r="D63" s="161"/>
      <c r="G63" s="161"/>
      <c r="R63" s="29"/>
      <c r="T63" s="172"/>
      <c r="W63" s="172"/>
      <c r="Z63" s="414">
        <v>45</v>
      </c>
      <c r="AB63" s="183"/>
      <c r="AC63" s="172"/>
      <c r="AE63" s="158" t="s">
        <v>441</v>
      </c>
      <c r="AF63" s="172"/>
    </row>
    <row r="64" spans="1:32" s="2" customFormat="1" ht="12.95" customHeight="1" thickBot="1">
      <c r="A64" s="166">
        <v>48</v>
      </c>
      <c r="B64" s="366" t="s">
        <v>187</v>
      </c>
      <c r="D64" s="161"/>
      <c r="G64" s="161"/>
      <c r="T64" s="172"/>
      <c r="W64" s="172"/>
      <c r="Z64" s="414"/>
      <c r="AB64" s="186"/>
      <c r="AC64" s="172"/>
      <c r="AE64" s="395" t="s">
        <v>211</v>
      </c>
      <c r="AF64" s="178">
        <v>53</v>
      </c>
    </row>
    <row r="65" spans="1:32" s="2" customFormat="1" ht="12.95" customHeight="1" thickBot="1">
      <c r="A65" s="161"/>
      <c r="B65" s="23">
        <v>0.49305555555555558</v>
      </c>
      <c r="C65" s="16" t="s">
        <v>19</v>
      </c>
      <c r="D65" s="166">
        <v>54</v>
      </c>
      <c r="E65" s="367" t="str">
        <f>IF(A64=A66," ",IF(A64&gt;A66,B63,B67))</f>
        <v>St. Peter's</v>
      </c>
      <c r="G65" s="161"/>
      <c r="Q65" s="416" t="str">
        <f>IF(T30=T80," ",IF(T30&gt;T80,S30,S80))</f>
        <v>Bill Crothers</v>
      </c>
      <c r="R65" s="417"/>
      <c r="T65" s="172"/>
      <c r="W65" s="172"/>
      <c r="Z65" s="414"/>
      <c r="AB65" s="396" t="str">
        <f t="shared" si="0"/>
        <v>Woodroffe</v>
      </c>
      <c r="AC65" s="178">
        <v>51</v>
      </c>
      <c r="AD65" s="17" t="s">
        <v>31</v>
      </c>
      <c r="AE65" s="23">
        <v>0.49305555555555558</v>
      </c>
      <c r="AF65" s="172"/>
    </row>
    <row r="66" spans="1:32" s="2" customFormat="1" ht="12.95" customHeight="1" thickBot="1">
      <c r="A66" s="166">
        <v>24</v>
      </c>
      <c r="B66" s="366" t="s">
        <v>188</v>
      </c>
      <c r="D66" s="161"/>
      <c r="G66" s="161"/>
      <c r="T66" s="172"/>
      <c r="W66" s="172"/>
      <c r="Z66" s="414"/>
      <c r="AB66" s="184"/>
      <c r="AC66" s="172"/>
      <c r="AE66" s="395" t="s">
        <v>212</v>
      </c>
      <c r="AF66" s="178">
        <v>50</v>
      </c>
    </row>
    <row r="67" spans="1:32" s="2" customFormat="1" ht="12.95" customHeight="1" thickBot="1">
      <c r="A67" s="161"/>
      <c r="B67" s="158" t="s">
        <v>343</v>
      </c>
      <c r="D67" s="161"/>
      <c r="G67" s="161"/>
      <c r="T67" s="172"/>
      <c r="W67" s="172"/>
      <c r="Z67" s="414"/>
      <c r="AB67" s="183"/>
      <c r="AC67" s="172"/>
      <c r="AE67" s="158" t="s">
        <v>442</v>
      </c>
      <c r="AF67" s="172"/>
    </row>
    <row r="68" spans="1:32" s="2" customFormat="1" ht="12.95" customHeight="1" thickBot="1">
      <c r="A68" s="161"/>
      <c r="D68" s="161"/>
      <c r="G68" s="161"/>
      <c r="H68" s="23">
        <v>0.4861111111111111</v>
      </c>
      <c r="I68" s="16" t="s">
        <v>235</v>
      </c>
      <c r="J68" s="415">
        <v>45</v>
      </c>
      <c r="K68" s="367" t="str">
        <f>IF(G62=G74," ",IF(G62&gt;G74,H62,H74))</f>
        <v>St. Peter's</v>
      </c>
      <c r="Q68" s="120"/>
      <c r="T68" s="172"/>
      <c r="V68" s="374" t="s">
        <v>310</v>
      </c>
      <c r="W68" s="440">
        <v>83</v>
      </c>
      <c r="X68" s="17" t="s">
        <v>240</v>
      </c>
      <c r="Y68" s="23">
        <v>0.375</v>
      </c>
      <c r="Z68" s="414"/>
      <c r="AB68" s="183"/>
      <c r="AC68" s="172"/>
      <c r="AF68" s="172"/>
    </row>
    <row r="69" spans="1:32" s="2" customFormat="1" ht="12.95" customHeight="1" thickBot="1">
      <c r="A69" s="161"/>
      <c r="B69" s="158" t="s">
        <v>423</v>
      </c>
      <c r="D69" s="161"/>
      <c r="G69" s="161"/>
      <c r="J69" s="172"/>
      <c r="K69" s="4"/>
      <c r="T69" s="172"/>
      <c r="V69" s="4"/>
      <c r="W69" s="172"/>
      <c r="Z69" s="414"/>
      <c r="AB69" s="183"/>
      <c r="AC69" s="172"/>
      <c r="AE69" s="158" t="s">
        <v>464</v>
      </c>
      <c r="AF69" s="172"/>
    </row>
    <row r="70" spans="1:32" s="2" customFormat="1" ht="12.95" customHeight="1" thickBot="1">
      <c r="A70" s="166">
        <v>45</v>
      </c>
      <c r="B70" s="366" t="s">
        <v>189</v>
      </c>
      <c r="D70" s="161"/>
      <c r="G70" s="161"/>
      <c r="J70" s="172"/>
      <c r="T70" s="172"/>
      <c r="W70" s="172"/>
      <c r="Z70" s="414"/>
      <c r="AB70" s="186"/>
      <c r="AC70" s="172"/>
      <c r="AE70" s="395" t="s">
        <v>213</v>
      </c>
      <c r="AF70" s="178">
        <v>51</v>
      </c>
    </row>
    <row r="71" spans="1:32" s="2" customFormat="1" ht="12.95" customHeight="1" thickBot="1">
      <c r="A71" s="161"/>
      <c r="B71" s="23">
        <v>0.54861111111111105</v>
      </c>
      <c r="C71" s="16" t="s">
        <v>20</v>
      </c>
      <c r="D71" s="166">
        <v>51</v>
      </c>
      <c r="E71" s="367" t="str">
        <f>IF(A70=A72," ",IF(A70&gt;A72,B69,B73))</f>
        <v xml:space="preserve">Sir Winston </v>
      </c>
      <c r="G71" s="161"/>
      <c r="J71" s="172"/>
      <c r="T71" s="172"/>
      <c r="W71" s="172"/>
      <c r="Z71" s="414"/>
      <c r="AB71" s="396" t="str">
        <f t="shared" si="0"/>
        <v>Milliken Mills</v>
      </c>
      <c r="AC71" s="178">
        <v>44</v>
      </c>
      <c r="AD71" s="17" t="s">
        <v>32</v>
      </c>
      <c r="AE71" s="23">
        <v>0.54861111111111105</v>
      </c>
      <c r="AF71" s="172"/>
    </row>
    <row r="72" spans="1:32" s="2" customFormat="1" ht="12.95" customHeight="1" thickBot="1">
      <c r="A72" s="166">
        <v>34</v>
      </c>
      <c r="B72" s="366" t="s">
        <v>190</v>
      </c>
      <c r="D72" s="161"/>
      <c r="G72" s="161"/>
      <c r="J72" s="172"/>
      <c r="T72" s="172"/>
      <c r="W72" s="172"/>
      <c r="Z72" s="414"/>
      <c r="AB72" s="184"/>
      <c r="AC72" s="172"/>
      <c r="AE72" s="395" t="s">
        <v>214</v>
      </c>
      <c r="AF72" s="178">
        <v>50</v>
      </c>
    </row>
    <row r="73" spans="1:32" s="2" customFormat="1" ht="12.95" customHeight="1" thickBot="1">
      <c r="A73" s="161"/>
      <c r="B73" s="158" t="s">
        <v>410</v>
      </c>
      <c r="D73" s="161"/>
      <c r="G73" s="161"/>
      <c r="J73" s="172"/>
      <c r="T73" s="172"/>
      <c r="W73" s="172"/>
      <c r="Z73" s="414">
        <v>69</v>
      </c>
      <c r="AB73" s="183"/>
      <c r="AC73" s="172"/>
      <c r="AE73" s="158" t="s">
        <v>443</v>
      </c>
      <c r="AF73" s="172"/>
    </row>
    <row r="74" spans="1:32" s="2" customFormat="1" ht="12.95" customHeight="1" thickBot="1">
      <c r="A74" s="161"/>
      <c r="D74" s="161"/>
      <c r="E74" s="23">
        <v>0.77083333333333337</v>
      </c>
      <c r="F74" s="16" t="s">
        <v>47</v>
      </c>
      <c r="G74" s="166">
        <v>34</v>
      </c>
      <c r="H74" s="367" t="str">
        <f>IF(D71=D77," ",IF(D71&gt;D77,E71,E77))</f>
        <v>Fellowes</v>
      </c>
      <c r="J74" s="172"/>
      <c r="T74" s="172"/>
      <c r="W74" s="172"/>
      <c r="Y74" s="374" t="str">
        <f>IF(AC71=AC77," ",IF(AC71&gt;AC77,AB71,AB77))</f>
        <v>Pickering</v>
      </c>
      <c r="Z74" s="178">
        <v>69</v>
      </c>
      <c r="AA74" s="17" t="s">
        <v>51</v>
      </c>
      <c r="AB74" s="185">
        <v>0.27083333333333331</v>
      </c>
      <c r="AC74" s="172"/>
      <c r="AF74" s="172"/>
    </row>
    <row r="75" spans="1:32" s="2" customFormat="1" ht="12.95" customHeight="1" thickBot="1">
      <c r="A75" s="161"/>
      <c r="B75" s="158" t="s">
        <v>434</v>
      </c>
      <c r="D75" s="161"/>
      <c r="G75" s="161"/>
      <c r="J75" s="172"/>
      <c r="T75" s="172"/>
      <c r="W75" s="172"/>
      <c r="Z75" s="172"/>
      <c r="AB75" s="183"/>
      <c r="AC75" s="172"/>
      <c r="AE75" s="158" t="s">
        <v>310</v>
      </c>
      <c r="AF75" s="172"/>
    </row>
    <row r="76" spans="1:32" s="2" customFormat="1" ht="12.95" customHeight="1" thickBot="1">
      <c r="A76" s="166">
        <v>58</v>
      </c>
      <c r="B76" s="366" t="s">
        <v>191</v>
      </c>
      <c r="D76" s="161"/>
      <c r="G76" s="161"/>
      <c r="J76" s="172"/>
      <c r="T76" s="172"/>
      <c r="W76" s="172"/>
      <c r="Z76" s="172"/>
      <c r="AB76" s="186"/>
      <c r="AC76" s="172"/>
      <c r="AE76" s="395" t="s">
        <v>215</v>
      </c>
      <c r="AF76" s="178">
        <v>80</v>
      </c>
    </row>
    <row r="77" spans="1:32" s="2" customFormat="1" ht="12.95" customHeight="1" thickBot="1">
      <c r="A77" s="161"/>
      <c r="B77" s="23">
        <v>0.60416666666666663</v>
      </c>
      <c r="C77" s="16" t="s">
        <v>21</v>
      </c>
      <c r="D77" s="166">
        <v>59</v>
      </c>
      <c r="E77" s="367" t="str">
        <f>IF(A76=A78," ",IF(A76&gt;A78,B75,B79))</f>
        <v>Fellowes</v>
      </c>
      <c r="G77" s="161"/>
      <c r="H77" s="4"/>
      <c r="J77" s="172"/>
      <c r="Q77" s="120"/>
      <c r="T77" s="172"/>
      <c r="W77" s="172"/>
      <c r="Y77" s="4"/>
      <c r="Z77" s="172"/>
      <c r="AB77" s="396" t="str">
        <f t="shared" si="0"/>
        <v>Pickering</v>
      </c>
      <c r="AC77" s="178">
        <v>93</v>
      </c>
      <c r="AD77" s="17" t="s">
        <v>33</v>
      </c>
      <c r="AE77" s="23">
        <v>0.60416666666666663</v>
      </c>
      <c r="AF77" s="172"/>
    </row>
    <row r="78" spans="1:32" s="2" customFormat="1" ht="12.95" customHeight="1" thickBot="1">
      <c r="A78" s="166">
        <v>52</v>
      </c>
      <c r="B78" s="366" t="s">
        <v>192</v>
      </c>
      <c r="D78" s="161"/>
      <c r="G78" s="161"/>
      <c r="J78" s="172"/>
      <c r="T78" s="172"/>
      <c r="W78" s="172"/>
      <c r="Z78" s="172"/>
      <c r="AB78" s="184"/>
      <c r="AC78" s="172"/>
      <c r="AE78" s="395" t="s">
        <v>216</v>
      </c>
      <c r="AF78" s="178">
        <v>19</v>
      </c>
    </row>
    <row r="79" spans="1:32" s="2" customFormat="1" ht="12.95" customHeight="1" thickBot="1">
      <c r="A79" s="161"/>
      <c r="B79" s="158" t="s">
        <v>320</v>
      </c>
      <c r="D79" s="161"/>
      <c r="G79" s="161"/>
      <c r="J79" s="172"/>
      <c r="S79" s="5"/>
      <c r="T79" s="172"/>
      <c r="W79" s="172"/>
      <c r="Z79" s="172"/>
      <c r="AB79" s="183"/>
      <c r="AC79" s="172"/>
      <c r="AE79" s="158" t="s">
        <v>444</v>
      </c>
      <c r="AF79" s="172"/>
    </row>
    <row r="80" spans="1:32" s="2" customFormat="1" ht="12.95" customHeight="1" thickBot="1">
      <c r="A80" s="161"/>
      <c r="D80" s="161"/>
      <c r="E80" s="4"/>
      <c r="F80" s="26" t="s">
        <v>10</v>
      </c>
      <c r="G80" s="173"/>
      <c r="J80" s="172"/>
      <c r="K80" s="24">
        <v>0.65277777777777779</v>
      </c>
      <c r="L80" s="16" t="s">
        <v>236</v>
      </c>
      <c r="M80" s="178">
        <v>60</v>
      </c>
      <c r="N80" s="367" t="str">
        <f>IF(J68=J92," ",IF(J68&gt;J92,K68,K92))</f>
        <v>Sacred Heart</v>
      </c>
      <c r="S80" s="442" t="s">
        <v>310</v>
      </c>
      <c r="T80" s="178">
        <v>71</v>
      </c>
      <c r="U80" s="17" t="s">
        <v>241</v>
      </c>
      <c r="V80" s="25">
        <v>0.54166666666666663</v>
      </c>
      <c r="W80" s="172"/>
      <c r="X80" s="12" t="s">
        <v>12</v>
      </c>
      <c r="Y80" s="4"/>
      <c r="Z80" s="180"/>
      <c r="AB80" s="183"/>
      <c r="AC80" s="172"/>
      <c r="AF80" s="172"/>
    </row>
    <row r="81" spans="1:32" s="2" customFormat="1" ht="12.95" customHeight="1" thickBot="1">
      <c r="A81" s="161"/>
      <c r="B81" s="158" t="s">
        <v>312</v>
      </c>
      <c r="D81" s="161"/>
      <c r="G81" s="161"/>
      <c r="J81" s="172"/>
      <c r="W81" s="172"/>
      <c r="Z81" s="172"/>
      <c r="AB81" s="183"/>
      <c r="AC81" s="172"/>
      <c r="AE81" s="158" t="s">
        <v>431</v>
      </c>
      <c r="AF81" s="172"/>
    </row>
    <row r="82" spans="1:32" s="2" customFormat="1" ht="12.95" customHeight="1" thickBot="1">
      <c r="A82" s="166">
        <v>32</v>
      </c>
      <c r="B82" s="315" t="s">
        <v>178</v>
      </c>
      <c r="D82" s="161"/>
      <c r="G82" s="161"/>
      <c r="J82" s="172"/>
      <c r="W82" s="172"/>
      <c r="Z82" s="172"/>
      <c r="AB82" s="186"/>
      <c r="AC82" s="172"/>
      <c r="AE82" s="398" t="s">
        <v>217</v>
      </c>
      <c r="AF82" s="178">
        <v>81</v>
      </c>
    </row>
    <row r="83" spans="1:32" s="2" customFormat="1" ht="12.95" customHeight="1" thickBot="1">
      <c r="A83" s="161"/>
      <c r="B83" s="23">
        <v>0.4375</v>
      </c>
      <c r="C83" s="16" t="s">
        <v>14</v>
      </c>
      <c r="D83" s="166">
        <v>27</v>
      </c>
      <c r="E83" s="369" t="s">
        <v>330</v>
      </c>
      <c r="G83" s="161"/>
      <c r="J83" s="172"/>
      <c r="W83" s="172"/>
      <c r="Z83" s="172"/>
      <c r="AB83" s="399" t="str">
        <f t="shared" ref="AB83:AB101" si="1">IF(AF82=AF84," ",IF(AF82&gt;AF84,AE81,AE85))</f>
        <v>Crestwood P</v>
      </c>
      <c r="AC83" s="178">
        <v>64</v>
      </c>
      <c r="AD83" s="17" t="s">
        <v>15</v>
      </c>
      <c r="AE83" s="23">
        <v>0.4375</v>
      </c>
      <c r="AF83" s="172"/>
    </row>
    <row r="84" spans="1:32" s="2" customFormat="1" ht="12.95" customHeight="1" thickBot="1">
      <c r="A84" s="166">
        <v>48</v>
      </c>
      <c r="B84" s="315" t="s">
        <v>179</v>
      </c>
      <c r="D84" s="161"/>
      <c r="G84" s="161"/>
      <c r="J84" s="172"/>
      <c r="W84" s="172"/>
      <c r="Z84" s="172"/>
      <c r="AB84" s="184"/>
      <c r="AC84" s="172"/>
      <c r="AE84" s="398" t="s">
        <v>224</v>
      </c>
      <c r="AF84" s="178">
        <v>58</v>
      </c>
    </row>
    <row r="85" spans="1:32" s="2" customFormat="1" ht="12.95" customHeight="1" thickBot="1">
      <c r="A85" s="161"/>
      <c r="B85" s="158" t="s">
        <v>330</v>
      </c>
      <c r="D85" s="161"/>
      <c r="G85" s="161"/>
      <c r="J85" s="172"/>
      <c r="W85" s="172"/>
      <c r="Z85" s="172"/>
      <c r="AB85" s="183"/>
      <c r="AC85" s="172"/>
      <c r="AE85" s="158" t="s">
        <v>314</v>
      </c>
      <c r="AF85" s="172"/>
    </row>
    <row r="86" spans="1:32" s="2" customFormat="1" ht="12.95" customHeight="1" thickBot="1">
      <c r="A86" s="161"/>
      <c r="D86" s="161"/>
      <c r="E86" s="23">
        <v>0.65972222222222221</v>
      </c>
      <c r="F86" s="16" t="s">
        <v>40</v>
      </c>
      <c r="G86" s="166">
        <v>52</v>
      </c>
      <c r="H86" s="367" t="str">
        <f>IF(D83=D89," ",IF(D83&gt;D89,E83,E89))</f>
        <v>Sacred Heart</v>
      </c>
      <c r="J86" s="172"/>
      <c r="W86" s="172"/>
      <c r="Y86" s="374" t="str">
        <f>IF(AC83=AC89," ",IF(AC83&gt;AC89,AB83,AB89))</f>
        <v>Crestwood P</v>
      </c>
      <c r="Z86" s="178">
        <v>72</v>
      </c>
      <c r="AA86" s="17" t="s">
        <v>44</v>
      </c>
      <c r="AB86" s="185">
        <v>0.15972222222222224</v>
      </c>
      <c r="AC86" s="172"/>
      <c r="AF86" s="172"/>
    </row>
    <row r="87" spans="1:32" s="2" customFormat="1" ht="12.95" customHeight="1" thickBot="1">
      <c r="A87" s="161"/>
      <c r="B87" s="314" t="s">
        <v>299</v>
      </c>
      <c r="D87" s="161"/>
      <c r="G87" s="161"/>
      <c r="J87" s="172"/>
      <c r="W87" s="172"/>
      <c r="Z87" s="414">
        <v>72</v>
      </c>
      <c r="AB87" s="183"/>
      <c r="AC87" s="172"/>
      <c r="AE87" s="158" t="s">
        <v>432</v>
      </c>
      <c r="AF87" s="172"/>
    </row>
    <row r="88" spans="1:32" s="2" customFormat="1" ht="12.95" customHeight="1" thickBot="1">
      <c r="A88" s="166">
        <v>65</v>
      </c>
      <c r="B88" s="315" t="s">
        <v>180</v>
      </c>
      <c r="D88" s="161"/>
      <c r="G88" s="161"/>
      <c r="J88" s="172"/>
      <c r="W88" s="172"/>
      <c r="Z88" s="414"/>
      <c r="AB88" s="186"/>
      <c r="AC88" s="172"/>
      <c r="AE88" s="398" t="s">
        <v>223</v>
      </c>
      <c r="AF88" s="178">
        <v>63</v>
      </c>
    </row>
    <row r="89" spans="1:32" s="2" customFormat="1" ht="12.95" customHeight="1" thickBot="1">
      <c r="A89" s="161"/>
      <c r="B89" s="23">
        <v>0.49305555555555558</v>
      </c>
      <c r="C89" s="16" t="s">
        <v>22</v>
      </c>
      <c r="D89" s="166">
        <v>90</v>
      </c>
      <c r="E89" s="369" t="s">
        <v>299</v>
      </c>
      <c r="G89" s="161"/>
      <c r="J89" s="172"/>
      <c r="W89" s="172"/>
      <c r="Z89" s="414"/>
      <c r="AB89" s="399" t="str">
        <f t="shared" si="1"/>
        <v>Notre Dame (Ajax)</v>
      </c>
      <c r="AC89" s="178">
        <v>46</v>
      </c>
      <c r="AD89" s="17" t="s">
        <v>34</v>
      </c>
      <c r="AE89" s="23">
        <v>0.49305555555555558</v>
      </c>
      <c r="AF89" s="172"/>
    </row>
    <row r="90" spans="1:32" s="2" customFormat="1" ht="12.95" customHeight="1" thickBot="1">
      <c r="A90" s="166">
        <v>27</v>
      </c>
      <c r="B90" s="315" t="s">
        <v>181</v>
      </c>
      <c r="D90" s="161"/>
      <c r="G90" s="161"/>
      <c r="J90" s="172"/>
      <c r="W90" s="172"/>
      <c r="Z90" s="414"/>
      <c r="AB90" s="184"/>
      <c r="AC90" s="172"/>
      <c r="AE90" s="398" t="s">
        <v>222</v>
      </c>
      <c r="AF90" s="178">
        <v>38</v>
      </c>
    </row>
    <row r="91" spans="1:32" s="2" customFormat="1" ht="12.95" customHeight="1" thickBot="1">
      <c r="A91" s="161"/>
      <c r="B91" s="314" t="s">
        <v>339</v>
      </c>
      <c r="D91" s="161"/>
      <c r="G91" s="161"/>
      <c r="J91" s="172"/>
      <c r="W91" s="172"/>
      <c r="Z91" s="414"/>
      <c r="AB91" s="183"/>
      <c r="AC91" s="172"/>
      <c r="AE91" s="158" t="s">
        <v>355</v>
      </c>
      <c r="AF91" s="172"/>
    </row>
    <row r="92" spans="1:32" s="2" customFormat="1" ht="12.95" customHeight="1" thickBot="1">
      <c r="A92" s="161"/>
      <c r="B92" s="313"/>
      <c r="D92" s="161"/>
      <c r="G92" s="161"/>
      <c r="H92" s="23">
        <v>0.54166666666666663</v>
      </c>
      <c r="I92" s="16" t="s">
        <v>237</v>
      </c>
      <c r="J92" s="440">
        <v>57</v>
      </c>
      <c r="K92" s="367" t="str">
        <f>IF(G86=G98," ",IF(G86&gt;G98,H86,H98))</f>
        <v>Sacred Heart</v>
      </c>
      <c r="V92" s="374" t="s">
        <v>409</v>
      </c>
      <c r="W92" s="440">
        <v>58</v>
      </c>
      <c r="X92" s="17" t="s">
        <v>242</v>
      </c>
      <c r="Y92" s="23">
        <v>0.43055555555555558</v>
      </c>
      <c r="Z92" s="414"/>
      <c r="AB92" s="183"/>
      <c r="AC92" s="172"/>
      <c r="AF92" s="172"/>
    </row>
    <row r="93" spans="1:32" s="2" customFormat="1" ht="12.95" customHeight="1" thickBot="1">
      <c r="A93" s="161"/>
      <c r="B93" s="158" t="s">
        <v>345</v>
      </c>
      <c r="D93" s="161"/>
      <c r="G93" s="161"/>
      <c r="J93" s="172"/>
      <c r="W93" s="172"/>
      <c r="Z93" s="414"/>
      <c r="AB93" s="183"/>
      <c r="AC93" s="172"/>
      <c r="AE93" s="158" t="s">
        <v>463</v>
      </c>
      <c r="AF93" s="172"/>
    </row>
    <row r="94" spans="1:32" s="2" customFormat="1" ht="12.95" customHeight="1" thickBot="1">
      <c r="A94" s="166">
        <v>46</v>
      </c>
      <c r="B94" s="315" t="s">
        <v>182</v>
      </c>
      <c r="D94" s="161"/>
      <c r="G94" s="161"/>
      <c r="J94" s="172"/>
      <c r="W94" s="172"/>
      <c r="Z94" s="414"/>
      <c r="AB94" s="186"/>
      <c r="AC94" s="172"/>
      <c r="AE94" s="398" t="s">
        <v>221</v>
      </c>
      <c r="AF94" s="178">
        <v>59</v>
      </c>
    </row>
    <row r="95" spans="1:32" s="2" customFormat="1" ht="12.95" customHeight="1" thickBot="1">
      <c r="A95" s="161"/>
      <c r="B95" s="23">
        <v>0.54861111111111105</v>
      </c>
      <c r="C95" s="16" t="s">
        <v>23</v>
      </c>
      <c r="D95" s="166">
        <v>51</v>
      </c>
      <c r="E95" s="369" t="str">
        <f>IF(A94=A96," ",IF(A94&gt;A96,B93,B97))</f>
        <v>Henry St.</v>
      </c>
      <c r="G95" s="161"/>
      <c r="J95" s="172"/>
      <c r="W95" s="172"/>
      <c r="Z95" s="414"/>
      <c r="AB95" s="399" t="s">
        <v>463</v>
      </c>
      <c r="AC95" s="178">
        <v>40</v>
      </c>
      <c r="AD95" s="17" t="s">
        <v>35</v>
      </c>
      <c r="AE95" s="23">
        <v>0.54861111111111105</v>
      </c>
      <c r="AF95" s="172"/>
    </row>
    <row r="96" spans="1:32" s="2" customFormat="1" ht="12.95" customHeight="1" thickBot="1">
      <c r="A96" s="166">
        <v>39</v>
      </c>
      <c r="B96" s="315" t="s">
        <v>183</v>
      </c>
      <c r="D96" s="161"/>
      <c r="G96" s="161"/>
      <c r="J96" s="172"/>
      <c r="W96" s="172"/>
      <c r="Z96" s="414"/>
      <c r="AB96" s="184"/>
      <c r="AC96" s="172"/>
      <c r="AE96" s="398" t="s">
        <v>220</v>
      </c>
      <c r="AF96" s="178">
        <v>44</v>
      </c>
    </row>
    <row r="97" spans="1:32" s="2" customFormat="1" ht="12.95" customHeight="1" thickBot="1">
      <c r="A97" s="161"/>
      <c r="B97" s="158" t="s">
        <v>425</v>
      </c>
      <c r="D97" s="161"/>
      <c r="G97" s="161"/>
      <c r="J97" s="172"/>
      <c r="W97" s="172"/>
      <c r="Z97" s="414">
        <v>45</v>
      </c>
      <c r="AB97" s="183"/>
      <c r="AC97" s="172"/>
      <c r="AE97" s="158" t="s">
        <v>433</v>
      </c>
      <c r="AF97" s="172"/>
    </row>
    <row r="98" spans="1:32" s="2" customFormat="1" ht="12.95" customHeight="1" thickBot="1">
      <c r="A98" s="161"/>
      <c r="D98" s="161"/>
      <c r="E98" s="23">
        <v>0.77083333333333337</v>
      </c>
      <c r="F98" s="16" t="s">
        <v>48</v>
      </c>
      <c r="G98" s="166">
        <v>44</v>
      </c>
      <c r="H98" s="367" t="str">
        <f>IF(D95=D101," ",IF(D95&gt;D101,E95,E101))</f>
        <v>Henry St.</v>
      </c>
      <c r="J98" s="172"/>
      <c r="W98" s="172"/>
      <c r="Y98" s="374" t="str">
        <f>IF(AC95=AC101," ",IF(AC95&gt;AC101,AB95,AB101))</f>
        <v>Saltfleet</v>
      </c>
      <c r="Z98" s="415">
        <v>45</v>
      </c>
      <c r="AA98" s="17" t="s">
        <v>52</v>
      </c>
      <c r="AB98" s="185">
        <v>0.27083333333333331</v>
      </c>
      <c r="AC98" s="172"/>
      <c r="AF98" s="172"/>
    </row>
    <row r="99" spans="1:32" s="2" customFormat="1" ht="12.95" customHeight="1" thickBot="1">
      <c r="A99" s="161"/>
      <c r="B99" s="158" t="s">
        <v>350</v>
      </c>
      <c r="D99" s="161"/>
      <c r="G99" s="161"/>
      <c r="J99" s="172"/>
      <c r="W99" s="172"/>
      <c r="Z99" s="172"/>
      <c r="AB99" s="183"/>
      <c r="AC99" s="172"/>
      <c r="AE99" s="158" t="s">
        <v>435</v>
      </c>
      <c r="AF99" s="172"/>
    </row>
    <row r="100" spans="1:32" s="2" customFormat="1" ht="12.95" customHeight="1" thickBot="1">
      <c r="A100" s="166">
        <v>21</v>
      </c>
      <c r="B100" s="315" t="s">
        <v>184</v>
      </c>
      <c r="D100" s="161"/>
      <c r="G100" s="161"/>
      <c r="J100" s="172"/>
      <c r="W100" s="172"/>
      <c r="Z100" s="172"/>
      <c r="AB100" s="186"/>
      <c r="AC100" s="172"/>
      <c r="AE100" s="398" t="s">
        <v>219</v>
      </c>
      <c r="AF100" s="178">
        <v>56</v>
      </c>
    </row>
    <row r="101" spans="1:32" s="2" customFormat="1" ht="12.95" customHeight="1" thickBot="1">
      <c r="A101" s="161"/>
      <c r="B101" s="23">
        <v>0.60416666666666663</v>
      </c>
      <c r="C101" s="16" t="s">
        <v>24</v>
      </c>
      <c r="D101" s="166">
        <v>32</v>
      </c>
      <c r="E101" s="369" t="str">
        <f>IF(A100=A102," ",IF(A100&gt;A102,#REF!,B103))</f>
        <v>Port Perry</v>
      </c>
      <c r="G101" s="161"/>
      <c r="J101" s="172"/>
      <c r="W101" s="172"/>
      <c r="Z101" s="172"/>
      <c r="AB101" s="399" t="str">
        <f t="shared" si="1"/>
        <v>Saltfleet</v>
      </c>
      <c r="AC101" s="178">
        <v>56</v>
      </c>
      <c r="AD101" s="17" t="s">
        <v>36</v>
      </c>
      <c r="AE101" s="23">
        <v>0.60416666666666663</v>
      </c>
      <c r="AF101" s="172"/>
    </row>
    <row r="102" spans="1:32" s="2" customFormat="1" ht="12.95" customHeight="1" thickBot="1">
      <c r="A102" s="166">
        <v>31</v>
      </c>
      <c r="B102" s="315" t="s">
        <v>185</v>
      </c>
      <c r="D102" s="161"/>
      <c r="G102" s="161"/>
      <c r="J102" s="172"/>
      <c r="W102" s="172"/>
      <c r="Z102" s="172"/>
      <c r="AC102" s="172"/>
      <c r="AE102" s="398" t="s">
        <v>218</v>
      </c>
      <c r="AF102" s="178">
        <v>44</v>
      </c>
    </row>
    <row r="103" spans="1:32" s="2" customFormat="1" ht="12.95" customHeight="1">
      <c r="A103" s="161"/>
      <c r="B103" s="158" t="s">
        <v>349</v>
      </c>
      <c r="D103" s="161"/>
      <c r="G103" s="161"/>
      <c r="J103" s="172"/>
      <c r="W103" s="172"/>
      <c r="Z103" s="172"/>
      <c r="AC103" s="172"/>
      <c r="AE103" s="158" t="s">
        <v>347</v>
      </c>
      <c r="AF103" s="172"/>
    </row>
    <row r="104" spans="1:32">
      <c r="J104" s="172"/>
    </row>
    <row r="105" spans="1:32">
      <c r="J105" s="172"/>
    </row>
    <row r="106" spans="1:32">
      <c r="J106" s="172"/>
    </row>
    <row r="107" spans="1:32">
      <c r="J107" s="172"/>
    </row>
    <row r="108" spans="1:32">
      <c r="J108" s="172"/>
    </row>
    <row r="109" spans="1:32">
      <c r="J109" s="172"/>
    </row>
    <row r="110" spans="1:32">
      <c r="J110" s="172"/>
    </row>
    <row r="111" spans="1:32">
      <c r="J111" s="172"/>
    </row>
    <row r="112" spans="1:32">
      <c r="J112" s="172"/>
    </row>
    <row r="113" spans="10:10">
      <c r="J113" s="172"/>
    </row>
    <row r="114" spans="10:10">
      <c r="J114" s="172"/>
    </row>
    <row r="115" spans="10:10">
      <c r="J115" s="172"/>
    </row>
    <row r="116" spans="10:10">
      <c r="J116" s="172"/>
    </row>
    <row r="117" spans="10:10">
      <c r="J117" s="172"/>
    </row>
    <row r="118" spans="10:10">
      <c r="J118" s="172"/>
    </row>
    <row r="119" spans="10:10">
      <c r="J119" s="172"/>
    </row>
    <row r="120" spans="10:10">
      <c r="J120" s="172"/>
    </row>
    <row r="121" spans="10:10">
      <c r="J121" s="172"/>
    </row>
    <row r="122" spans="10:10">
      <c r="J122" s="172"/>
    </row>
    <row r="123" spans="10:10">
      <c r="J123" s="172"/>
    </row>
    <row r="124" spans="10:10">
      <c r="J124" s="172"/>
    </row>
    <row r="125" spans="10:10">
      <c r="J125" s="172"/>
    </row>
    <row r="126" spans="10:10">
      <c r="J126" s="172"/>
    </row>
    <row r="127" spans="10:10">
      <c r="J127" s="172"/>
    </row>
    <row r="128" spans="10:10">
      <c r="J128" s="172"/>
    </row>
    <row r="129" spans="10:10">
      <c r="J129" s="172"/>
    </row>
    <row r="130" spans="10:10">
      <c r="J130" s="172"/>
    </row>
    <row r="131" spans="10:10">
      <c r="J131" s="172"/>
    </row>
    <row r="132" spans="10:10">
      <c r="J132" s="172"/>
    </row>
    <row r="133" spans="10:10">
      <c r="J133" s="172"/>
    </row>
    <row r="134" spans="10:10">
      <c r="J134" s="172"/>
    </row>
    <row r="135" spans="10:10">
      <c r="J135" s="172"/>
    </row>
    <row r="136" spans="10:10">
      <c r="J136" s="172"/>
    </row>
    <row r="137" spans="10:10">
      <c r="J137" s="172"/>
    </row>
    <row r="138" spans="10:10">
      <c r="J138" s="172"/>
    </row>
    <row r="139" spans="10:10">
      <c r="J139" s="172"/>
    </row>
    <row r="140" spans="10:10">
      <c r="J140" s="172"/>
    </row>
  </sheetData>
  <mergeCells count="5">
    <mergeCell ref="Q65:R65"/>
    <mergeCell ref="O58:P58"/>
    <mergeCell ref="A5:H5"/>
    <mergeCell ref="N5:O5"/>
    <mergeCell ref="L4:R4"/>
  </mergeCells>
  <phoneticPr fontId="1" type="noConversion"/>
  <pageMargins left="0.4" right="0.4" top="1" bottom="1" header="0.5" footer="0.5"/>
  <pageSetup scale="4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F103"/>
  <sheetViews>
    <sheetView topLeftCell="F2" workbookViewId="0">
      <selection activeCell="S75" sqref="S75"/>
    </sheetView>
  </sheetViews>
  <sheetFormatPr defaultRowHeight="14.25"/>
  <cols>
    <col min="1" max="1" width="2.85546875" style="161" customWidth="1"/>
    <col min="2" max="2" width="8.7109375" style="1" customWidth="1"/>
    <col min="3" max="3" width="6.7109375" style="1" customWidth="1"/>
    <col min="4" max="4" width="3.85546875" style="161" customWidth="1"/>
    <col min="5" max="5" width="9.7109375" style="1" customWidth="1"/>
    <col min="6" max="6" width="6.7109375" style="1" customWidth="1"/>
    <col min="7" max="7" width="2.85546875" style="161" customWidth="1"/>
    <col min="8" max="8" width="9.7109375" style="1" customWidth="1"/>
    <col min="9" max="9" width="6.7109375" style="1" customWidth="1"/>
    <col min="10" max="10" width="2.42578125" style="161" customWidth="1"/>
    <col min="11" max="11" width="9.7109375" style="1" customWidth="1"/>
    <col min="12" max="12" width="6.7109375" style="1" customWidth="1"/>
    <col min="13" max="13" width="2.85546875" style="161" customWidth="1"/>
    <col min="14" max="14" width="9.7109375" style="1" customWidth="1"/>
    <col min="15" max="15" width="10.5703125" style="1" customWidth="1"/>
    <col min="16" max="16" width="6" style="1" customWidth="1"/>
    <col min="17" max="17" width="11.28515625" style="1" customWidth="1"/>
    <col min="18" max="18" width="8.7109375" style="1" customWidth="1"/>
    <col min="19" max="19" width="9.7109375" style="1" customWidth="1"/>
    <col min="20" max="20" width="2.85546875" style="161" customWidth="1"/>
    <col min="21" max="21" width="6.7109375" style="1" customWidth="1"/>
    <col min="22" max="22" width="9.7109375" style="1" customWidth="1"/>
    <col min="23" max="23" width="2.5703125" style="161" customWidth="1"/>
    <col min="24" max="24" width="6.7109375" style="1" customWidth="1"/>
    <col min="25" max="25" width="9.7109375" style="1" customWidth="1"/>
    <col min="26" max="26" width="2.7109375" style="161" customWidth="1"/>
    <col min="27" max="27" width="6.7109375" style="1" customWidth="1"/>
    <col min="28" max="28" width="9.7109375" style="1" customWidth="1"/>
    <col min="29" max="29" width="3" style="161" customWidth="1"/>
    <col min="30" max="30" width="6.7109375" style="1" customWidth="1"/>
    <col min="31" max="31" width="9.7109375" style="1" customWidth="1"/>
    <col min="32" max="32" width="3.85546875" style="159" customWidth="1"/>
    <col min="33" max="16384" width="9.140625" style="1"/>
  </cols>
  <sheetData>
    <row r="4" spans="1:32" ht="26.25">
      <c r="L4" s="422"/>
      <c r="M4" s="422"/>
      <c r="N4" s="420"/>
      <c r="O4" s="420"/>
      <c r="P4" s="420"/>
      <c r="Q4" s="420"/>
      <c r="R4" s="420"/>
    </row>
    <row r="5" spans="1:32" s="7" customFormat="1" ht="18">
      <c r="A5" s="163"/>
      <c r="D5" s="163"/>
      <c r="G5" s="163"/>
      <c r="J5" s="163"/>
      <c r="L5" s="10"/>
      <c r="M5" s="163"/>
      <c r="N5" s="421"/>
      <c r="O5" s="421"/>
      <c r="P5" s="13"/>
      <c r="T5" s="163"/>
      <c r="W5" s="163"/>
      <c r="Z5" s="163"/>
      <c r="AC5" s="163"/>
      <c r="AE5" s="8"/>
      <c r="AF5" s="160"/>
    </row>
    <row r="6" spans="1:32" s="7" customFormat="1" ht="15" customHeight="1">
      <c r="A6" s="162"/>
      <c r="B6" s="102"/>
      <c r="C6" s="11"/>
      <c r="D6" s="162"/>
      <c r="E6" s="11"/>
      <c r="F6" s="11"/>
      <c r="G6" s="162"/>
      <c r="H6" s="11"/>
      <c r="J6" s="163"/>
      <c r="L6" s="10"/>
      <c r="M6" s="163"/>
      <c r="N6" s="14"/>
      <c r="O6" s="15"/>
      <c r="T6" s="163"/>
      <c r="W6" s="163"/>
      <c r="Z6" s="163"/>
      <c r="AC6" s="163"/>
      <c r="AE6" s="8"/>
      <c r="AF6" s="160"/>
    </row>
    <row r="7" spans="1:32" s="7" customFormat="1" ht="13.5" thickBot="1">
      <c r="A7" s="163"/>
      <c r="B7" s="158" t="s">
        <v>403</v>
      </c>
      <c r="D7" s="163"/>
      <c r="G7" s="163"/>
      <c r="J7" s="163"/>
      <c r="M7" s="163"/>
      <c r="T7" s="163"/>
      <c r="W7" s="163"/>
      <c r="Z7" s="163"/>
      <c r="AC7" s="163"/>
      <c r="AE7" s="158" t="s">
        <v>298</v>
      </c>
      <c r="AF7" s="160"/>
    </row>
    <row r="8" spans="1:32" s="2" customFormat="1" ht="12.95" customHeight="1" thickBot="1">
      <c r="A8" s="166">
        <f>'A Division'!A8</f>
        <v>63</v>
      </c>
      <c r="B8" s="165" t="s">
        <v>161</v>
      </c>
      <c r="D8" s="161"/>
      <c r="G8" s="161"/>
      <c r="J8" s="161"/>
      <c r="M8" s="161"/>
      <c r="T8" s="161"/>
      <c r="W8" s="161"/>
      <c r="Z8" s="161"/>
      <c r="AC8" s="161"/>
      <c r="AE8" s="359" t="s">
        <v>193</v>
      </c>
      <c r="AF8" s="166">
        <f>'A Division'!AF8</f>
        <v>76</v>
      </c>
    </row>
    <row r="9" spans="1:32" s="2" customFormat="1" ht="12.95" customHeight="1" thickBot="1">
      <c r="A9" s="161"/>
      <c r="B9" s="23">
        <v>0.4375</v>
      </c>
      <c r="C9" s="16" t="s">
        <v>1</v>
      </c>
      <c r="D9" s="166">
        <v>43</v>
      </c>
      <c r="E9" s="19" t="str">
        <f>IF(A8=A10," ",IF(A8&gt;A10,B7,B11))</f>
        <v>Mayfield</v>
      </c>
      <c r="G9" s="161"/>
      <c r="J9" s="161"/>
      <c r="M9" s="161"/>
      <c r="T9" s="161"/>
      <c r="W9" s="161"/>
      <c r="Z9" s="161"/>
      <c r="AB9" s="360" t="str">
        <f>IF(AF8=AF10," ",IF(AF8&gt;AF10,AE7,AE11))</f>
        <v>Bill Crothers</v>
      </c>
      <c r="AC9" s="178">
        <v>70</v>
      </c>
      <c r="AD9" s="17" t="s">
        <v>18</v>
      </c>
      <c r="AE9" s="23">
        <v>0.4375</v>
      </c>
      <c r="AF9" s="161"/>
    </row>
    <row r="10" spans="1:32" s="2" customFormat="1" ht="12.95" customHeight="1" thickBot="1">
      <c r="A10" s="166">
        <f>'A Division'!A10</f>
        <v>19</v>
      </c>
      <c r="B10" s="165" t="s">
        <v>162</v>
      </c>
      <c r="D10" s="161"/>
      <c r="G10" s="161"/>
      <c r="J10" s="161"/>
      <c r="M10" s="161"/>
      <c r="T10" s="161"/>
      <c r="W10" s="161"/>
      <c r="Z10" s="161"/>
      <c r="AC10" s="172"/>
      <c r="AE10" s="359" t="s">
        <v>202</v>
      </c>
      <c r="AF10" s="166">
        <f>'A Division'!AF10</f>
        <v>38</v>
      </c>
    </row>
    <row r="11" spans="1:32" s="2" customFormat="1" ht="12.95" customHeight="1" thickBot="1">
      <c r="A11" s="161"/>
      <c r="B11" s="158" t="s">
        <v>399</v>
      </c>
      <c r="D11" s="161"/>
      <c r="G11" s="161"/>
      <c r="J11" s="161"/>
      <c r="M11" s="161"/>
      <c r="Q11" s="127"/>
      <c r="T11" s="161"/>
      <c r="W11" s="161"/>
      <c r="Z11" s="161"/>
      <c r="AC11" s="172"/>
      <c r="AE11" s="158" t="s">
        <v>430</v>
      </c>
      <c r="AF11" s="161"/>
    </row>
    <row r="12" spans="1:32" s="2" customFormat="1" ht="12.95" customHeight="1" thickBot="1">
      <c r="A12" s="161"/>
      <c r="D12" s="161"/>
      <c r="E12" s="23">
        <v>0.65972222222222221</v>
      </c>
      <c r="F12" s="16" t="s">
        <v>37</v>
      </c>
      <c r="G12" s="166">
        <v>50</v>
      </c>
      <c r="H12" s="19" t="str">
        <f>IF(D9=D15," ",IF(D9&gt;D15,E15,E9))</f>
        <v>TASS</v>
      </c>
      <c r="J12" s="161"/>
      <c r="M12" s="161"/>
      <c r="Q12" s="128"/>
      <c r="T12" s="161"/>
      <c r="W12" s="161"/>
      <c r="Y12" s="360" t="str">
        <f>IF(AC9=AC15," ",IF(AC9&gt;AC15,AB15,AB9))</f>
        <v>Lasaslle</v>
      </c>
      <c r="Z12" s="166">
        <v>46</v>
      </c>
      <c r="AA12" s="17" t="s">
        <v>41</v>
      </c>
      <c r="AB12" s="23">
        <v>0.65972222222222221</v>
      </c>
      <c r="AC12" s="172"/>
      <c r="AF12" s="161"/>
    </row>
    <row r="13" spans="1:32" s="2" customFormat="1" ht="12.95" customHeight="1" thickBot="1">
      <c r="A13" s="161"/>
      <c r="B13" s="158" t="s">
        <v>311</v>
      </c>
      <c r="D13" s="161"/>
      <c r="G13" s="161"/>
      <c r="J13" s="161"/>
      <c r="M13" s="161"/>
      <c r="Q13" s="129"/>
      <c r="T13" s="161"/>
      <c r="W13" s="161"/>
      <c r="Z13" s="161"/>
      <c r="AC13" s="172"/>
      <c r="AE13" s="158" t="s">
        <v>429</v>
      </c>
      <c r="AF13" s="161"/>
    </row>
    <row r="14" spans="1:32" s="2" customFormat="1" ht="12.95" customHeight="1" thickBot="1">
      <c r="A14" s="166">
        <f>'A Division'!A14</f>
        <v>59</v>
      </c>
      <c r="B14" s="165" t="s">
        <v>163</v>
      </c>
      <c r="D14" s="161"/>
      <c r="G14" s="161"/>
      <c r="J14" s="161"/>
      <c r="M14" s="161"/>
      <c r="Q14" s="129"/>
      <c r="T14" s="161"/>
      <c r="W14" s="161"/>
      <c r="Z14" s="161"/>
      <c r="AC14" s="172"/>
      <c r="AE14" s="359" t="s">
        <v>203</v>
      </c>
      <c r="AF14" s="166">
        <f>'A Division'!AF14</f>
        <v>63</v>
      </c>
    </row>
    <row r="15" spans="1:32" s="2" customFormat="1" ht="12.95" customHeight="1" thickBot="1">
      <c r="A15" s="161"/>
      <c r="B15" s="23">
        <v>0.49305555555555558</v>
      </c>
      <c r="C15" s="16" t="s">
        <v>3</v>
      </c>
      <c r="D15" s="166">
        <v>38</v>
      </c>
      <c r="E15" s="19" t="str">
        <f>IF(A14=A16," ",IF(A14&gt;A16,B13,B17))</f>
        <v>TASS</v>
      </c>
      <c r="G15" s="161"/>
      <c r="J15" s="161"/>
      <c r="M15" s="161"/>
      <c r="Q15" s="128"/>
      <c r="T15" s="161"/>
      <c r="W15" s="161"/>
      <c r="Z15" s="161"/>
      <c r="AB15" s="360" t="s">
        <v>470</v>
      </c>
      <c r="AC15" s="178">
        <v>55</v>
      </c>
      <c r="AD15" s="17" t="s">
        <v>25</v>
      </c>
      <c r="AE15" s="23">
        <v>0.49305555555555558</v>
      </c>
      <c r="AF15" s="161"/>
    </row>
    <row r="16" spans="1:32" s="2" customFormat="1" ht="12.95" customHeight="1" thickBot="1">
      <c r="A16" s="166">
        <f>'A Division'!A16</f>
        <v>30</v>
      </c>
      <c r="B16" s="165" t="s">
        <v>164</v>
      </c>
      <c r="D16" s="161"/>
      <c r="G16" s="161"/>
      <c r="J16" s="161"/>
      <c r="M16" s="161"/>
      <c r="Q16" s="129"/>
      <c r="T16" s="161"/>
      <c r="W16" s="161"/>
      <c r="Z16" s="161"/>
      <c r="AC16" s="172"/>
      <c r="AE16" s="359" t="s">
        <v>204</v>
      </c>
      <c r="AF16" s="166">
        <f>'A Division'!AF16</f>
        <v>41</v>
      </c>
    </row>
    <row r="17" spans="1:32" s="2" customFormat="1" ht="12.95" customHeight="1" thickBot="1">
      <c r="A17" s="161"/>
      <c r="B17" s="158" t="s">
        <v>348</v>
      </c>
      <c r="D17" s="161"/>
      <c r="G17" s="161"/>
      <c r="J17" s="161"/>
      <c r="M17" s="161"/>
      <c r="Q17" s="128"/>
      <c r="T17" s="161"/>
      <c r="V17" s="3"/>
      <c r="W17" s="161"/>
      <c r="Z17" s="161"/>
      <c r="AC17" s="172"/>
      <c r="AE17" s="314" t="s">
        <v>341</v>
      </c>
      <c r="AF17" s="161"/>
    </row>
    <row r="18" spans="1:32" s="2" customFormat="1" ht="12.95" customHeight="1" thickBot="1">
      <c r="A18" s="161"/>
      <c r="D18" s="161"/>
      <c r="G18" s="161"/>
      <c r="H18" s="122">
        <v>0.375</v>
      </c>
      <c r="I18" s="27" t="s">
        <v>53</v>
      </c>
      <c r="J18" s="175">
        <v>49</v>
      </c>
      <c r="K18" s="19" t="str">
        <f>IF(G12=G24," ",IF(G12&gt;G24,H12,H24))</f>
        <v>TASS</v>
      </c>
      <c r="M18" s="161"/>
      <c r="Q18" s="129"/>
      <c r="T18" s="161"/>
      <c r="V18" s="360" t="str">
        <f>IF(Z12=Z24," ",IF(Z12&gt;Z24,Y12,Y24))</f>
        <v>JC Richardson</v>
      </c>
      <c r="W18" s="175">
        <v>40</v>
      </c>
      <c r="X18" s="28" t="s">
        <v>243</v>
      </c>
      <c r="Y18" s="23">
        <v>0.375</v>
      </c>
      <c r="Z18" s="161"/>
      <c r="AC18" s="172"/>
      <c r="AF18" s="161"/>
    </row>
    <row r="19" spans="1:32" s="2" customFormat="1" ht="12.95" customHeight="1" thickBot="1">
      <c r="A19" s="161"/>
      <c r="B19" s="158" t="s">
        <v>419</v>
      </c>
      <c r="D19" s="161"/>
      <c r="G19" s="161"/>
      <c r="J19" s="161"/>
      <c r="K19" s="4"/>
      <c r="M19" s="161"/>
      <c r="Q19" s="128"/>
      <c r="T19" s="161"/>
      <c r="V19" s="4"/>
      <c r="W19" s="161"/>
      <c r="Z19" s="161"/>
      <c r="AC19" s="172"/>
      <c r="AE19" s="314" t="s">
        <v>436</v>
      </c>
      <c r="AF19" s="161"/>
    </row>
    <row r="20" spans="1:32" s="2" customFormat="1" ht="12.95" customHeight="1" thickBot="1">
      <c r="A20" s="166">
        <f>'A Division'!A20</f>
        <v>43</v>
      </c>
      <c r="B20" s="165" t="s">
        <v>167</v>
      </c>
      <c r="D20" s="161"/>
      <c r="G20" s="161"/>
      <c r="J20" s="161"/>
      <c r="M20" s="161"/>
      <c r="T20" s="161"/>
      <c r="W20" s="161"/>
      <c r="Z20" s="161"/>
      <c r="AC20" s="172"/>
      <c r="AE20" s="359" t="s">
        <v>205</v>
      </c>
      <c r="AF20" s="166">
        <f>'A Division'!AF20</f>
        <v>74</v>
      </c>
    </row>
    <row r="21" spans="1:32" s="2" customFormat="1" ht="12.95" customHeight="1" thickBot="1">
      <c r="A21" s="161"/>
      <c r="B21" s="23">
        <v>0.54861111111111105</v>
      </c>
      <c r="C21" s="16" t="s">
        <v>4</v>
      </c>
      <c r="D21" s="166">
        <v>42</v>
      </c>
      <c r="E21" s="19" t="str">
        <f>IF(A20=A22," ",IF(A20&gt;A22,B19,B23))</f>
        <v xml:space="preserve">Holy Trinity </v>
      </c>
      <c r="G21" s="161"/>
      <c r="J21" s="161"/>
      <c r="M21" s="161"/>
      <c r="T21" s="161"/>
      <c r="W21" s="161"/>
      <c r="Z21" s="161"/>
      <c r="AB21" s="360" t="str">
        <f>IF(AF20=AF22," ",IF(AF20&gt;AF22,AE19,AE23))</f>
        <v>JC Richardson</v>
      </c>
      <c r="AC21" s="178">
        <v>71</v>
      </c>
      <c r="AD21" s="17" t="s">
        <v>26</v>
      </c>
      <c r="AE21" s="23">
        <v>0.54861111111111105</v>
      </c>
      <c r="AF21" s="161"/>
    </row>
    <row r="22" spans="1:32" s="2" customFormat="1" ht="12.95" customHeight="1" thickBot="1">
      <c r="A22" s="166">
        <f>'A Division'!A22</f>
        <v>26</v>
      </c>
      <c r="B22" s="165" t="s">
        <v>168</v>
      </c>
      <c r="D22" s="161"/>
      <c r="G22" s="161"/>
      <c r="J22" s="161"/>
      <c r="M22" s="161"/>
      <c r="T22" s="161"/>
      <c r="W22" s="161"/>
      <c r="Z22" s="161"/>
      <c r="AC22" s="172"/>
      <c r="AE22" s="359" t="s">
        <v>206</v>
      </c>
      <c r="AF22" s="166">
        <f>'A Division'!AF22</f>
        <v>49</v>
      </c>
    </row>
    <row r="23" spans="1:32" s="2" customFormat="1" ht="12.95" customHeight="1" thickBot="1">
      <c r="A23" s="161"/>
      <c r="B23" s="158" t="s">
        <v>324</v>
      </c>
      <c r="D23" s="161"/>
      <c r="G23" s="161"/>
      <c r="J23" s="161"/>
      <c r="M23" s="161"/>
      <c r="T23" s="161"/>
      <c r="W23" s="161"/>
      <c r="Z23" s="161"/>
      <c r="AC23" s="172"/>
      <c r="AE23" s="314" t="s">
        <v>437</v>
      </c>
      <c r="AF23" s="161"/>
    </row>
    <row r="24" spans="1:32" s="2" customFormat="1" ht="12.95" customHeight="1" thickBot="1">
      <c r="A24" s="161"/>
      <c r="D24" s="161"/>
      <c r="E24" s="23">
        <v>0.77083333333333337</v>
      </c>
      <c r="F24" s="16" t="s">
        <v>45</v>
      </c>
      <c r="G24" s="166">
        <v>36</v>
      </c>
      <c r="H24" s="19" t="str">
        <f>IF(D21=D27," ",IF(D21&gt;D27,E27,E21))</f>
        <v xml:space="preserve">Holy Trinity </v>
      </c>
      <c r="J24" s="161"/>
      <c r="M24" s="161"/>
      <c r="T24" s="161"/>
      <c r="W24" s="161"/>
      <c r="Y24" s="360" t="str">
        <f>IF(AC21=AC27," ",IF(AC21&gt;AC27,AB27,AB21))</f>
        <v>JC Richardson</v>
      </c>
      <c r="Z24" s="166">
        <v>68</v>
      </c>
      <c r="AA24" s="17" t="s">
        <v>49</v>
      </c>
      <c r="AB24" s="23">
        <v>0.77083333333333337</v>
      </c>
      <c r="AC24" s="172"/>
      <c r="AF24" s="161"/>
    </row>
    <row r="25" spans="1:32" s="2" customFormat="1" ht="12.95" customHeight="1" thickBot="1">
      <c r="A25" s="161"/>
      <c r="B25" s="158" t="s">
        <v>342</v>
      </c>
      <c r="D25" s="161"/>
      <c r="G25" s="161"/>
      <c r="J25" s="161"/>
      <c r="M25" s="161"/>
      <c r="T25" s="161"/>
      <c r="W25" s="161"/>
      <c r="Z25" s="161"/>
      <c r="AC25" s="172"/>
      <c r="AE25" s="314" t="s">
        <v>438</v>
      </c>
      <c r="AF25" s="161"/>
    </row>
    <row r="26" spans="1:32" s="2" customFormat="1" ht="12.95" customHeight="1" thickBot="1">
      <c r="A26" s="166">
        <f>'A Division'!A26</f>
        <v>80</v>
      </c>
      <c r="B26" s="165" t="s">
        <v>169</v>
      </c>
      <c r="D26" s="161"/>
      <c r="G26" s="161"/>
      <c r="J26" s="161"/>
      <c r="M26" s="161"/>
      <c r="R26" s="2" t="s">
        <v>0</v>
      </c>
      <c r="T26" s="161"/>
      <c r="W26" s="161"/>
      <c r="Z26" s="161"/>
      <c r="AC26" s="172"/>
      <c r="AE26" s="359" t="s">
        <v>207</v>
      </c>
      <c r="AF26" s="166">
        <f>'A Division'!AF26</f>
        <v>103</v>
      </c>
    </row>
    <row r="27" spans="1:32" s="2" customFormat="1" ht="12.95" customHeight="1" thickBot="1">
      <c r="A27" s="161"/>
      <c r="B27" s="23">
        <v>0.60416666666666663</v>
      </c>
      <c r="C27" s="16" t="s">
        <v>5</v>
      </c>
      <c r="D27" s="166">
        <v>72</v>
      </c>
      <c r="E27" s="19" t="str">
        <f>IF(A26=A28," ",IF(A26&gt;A28,B25,B29))</f>
        <v>Perth</v>
      </c>
      <c r="G27" s="161"/>
      <c r="H27" s="4"/>
      <c r="J27" s="161"/>
      <c r="M27" s="161"/>
      <c r="T27" s="161"/>
      <c r="W27" s="161"/>
      <c r="Y27" s="4"/>
      <c r="Z27" s="161"/>
      <c r="AB27" s="360" t="str">
        <f>IF(AF26=AF28," ",IF(AF26&gt;AF28,AE25,AE29))</f>
        <v>Cathedral</v>
      </c>
      <c r="AC27" s="178">
        <v>76</v>
      </c>
      <c r="AD27" s="17" t="s">
        <v>27</v>
      </c>
      <c r="AE27" s="23">
        <v>0.60416666666666663</v>
      </c>
      <c r="AF27" s="161"/>
    </row>
    <row r="28" spans="1:32" s="2" customFormat="1" ht="12.95" customHeight="1" thickBot="1">
      <c r="A28" s="166">
        <f>'A Division'!A28</f>
        <v>30</v>
      </c>
      <c r="B28" s="167" t="s">
        <v>170</v>
      </c>
      <c r="D28" s="161"/>
      <c r="G28" s="161"/>
      <c r="J28" s="161"/>
      <c r="M28" s="161"/>
      <c r="T28" s="161"/>
      <c r="W28" s="161"/>
      <c r="Z28" s="161"/>
      <c r="AC28" s="172"/>
      <c r="AE28" s="359" t="s">
        <v>208</v>
      </c>
      <c r="AF28" s="166">
        <f>'A Division'!AF28</f>
        <v>47</v>
      </c>
    </row>
    <row r="29" spans="1:32" s="2" customFormat="1" ht="12.95" customHeight="1" thickBot="1">
      <c r="A29" s="161"/>
      <c r="B29" s="158" t="s">
        <v>420</v>
      </c>
      <c r="D29" s="161"/>
      <c r="G29" s="161"/>
      <c r="J29" s="161"/>
      <c r="M29" s="161"/>
      <c r="T29" s="161"/>
      <c r="W29" s="161"/>
      <c r="Z29" s="161"/>
      <c r="AC29" s="172"/>
      <c r="AE29" s="314" t="s">
        <v>439</v>
      </c>
      <c r="AF29" s="161"/>
    </row>
    <row r="30" spans="1:32" s="2" customFormat="1" ht="12.95" customHeight="1" thickBot="1">
      <c r="A30" s="161"/>
      <c r="D30" s="161"/>
      <c r="E30" s="4"/>
      <c r="F30" s="26" t="s">
        <v>2</v>
      </c>
      <c r="G30" s="173"/>
      <c r="J30" s="161"/>
      <c r="K30" s="24">
        <v>0.59722222222222221</v>
      </c>
      <c r="L30" s="16" t="s">
        <v>61</v>
      </c>
      <c r="M30" s="166">
        <v>31</v>
      </c>
      <c r="N30" s="169" t="str">
        <f>IF(J18=J42," ",IF(J18&gt;J42,K18,K42))</f>
        <v>TASS</v>
      </c>
      <c r="S30" s="362" t="str">
        <f>IF(W18=W42," ",IF(W18&gt;W42,V18,V42))</f>
        <v>JC Richardson</v>
      </c>
      <c r="T30" s="166">
        <v>40</v>
      </c>
      <c r="U30" s="17" t="s">
        <v>244</v>
      </c>
      <c r="V30" s="25">
        <v>0.59722222222222221</v>
      </c>
      <c r="W30" s="161"/>
      <c r="X30" s="12" t="s">
        <v>11</v>
      </c>
      <c r="Z30" s="173"/>
      <c r="AB30" s="4"/>
      <c r="AC30" s="172"/>
      <c r="AF30" s="161"/>
    </row>
    <row r="31" spans="1:32" s="2" customFormat="1" ht="12.95" customHeight="1" thickBot="1">
      <c r="A31" s="161"/>
      <c r="B31" s="158" t="s">
        <v>331</v>
      </c>
      <c r="D31" s="161"/>
      <c r="G31" s="161"/>
      <c r="J31" s="161"/>
      <c r="M31" s="161"/>
      <c r="N31" s="5"/>
      <c r="T31" s="161"/>
      <c r="W31" s="161"/>
      <c r="Z31" s="161"/>
      <c r="AC31" s="172"/>
      <c r="AE31" s="158" t="s">
        <v>426</v>
      </c>
      <c r="AF31" s="161"/>
    </row>
    <row r="32" spans="1:32" s="2" customFormat="1" ht="12.95" customHeight="1" thickBot="1">
      <c r="A32" s="166">
        <f>'A Division'!A32</f>
        <v>37</v>
      </c>
      <c r="B32" s="363" t="s">
        <v>171</v>
      </c>
      <c r="D32" s="161"/>
      <c r="G32" s="161"/>
      <c r="J32" s="161"/>
      <c r="M32" s="161"/>
      <c r="T32" s="161"/>
      <c r="W32" s="161"/>
      <c r="Z32" s="161"/>
      <c r="AC32" s="172"/>
      <c r="AE32" s="370" t="s">
        <v>194</v>
      </c>
      <c r="AF32" s="166">
        <f>'A Division'!AF32</f>
        <v>79</v>
      </c>
    </row>
    <row r="33" spans="1:32" s="2" customFormat="1" ht="12.95" customHeight="1" thickBot="1">
      <c r="A33" s="161"/>
      <c r="B33" s="23">
        <v>0.4375</v>
      </c>
      <c r="C33" s="16" t="s">
        <v>6</v>
      </c>
      <c r="D33" s="166">
        <v>38</v>
      </c>
      <c r="E33" s="365" t="str">
        <f>IF(A32=A34," ",IF(A32&gt;A34,B31,B35))</f>
        <v>McKinnon Park</v>
      </c>
      <c r="G33" s="161"/>
      <c r="J33" s="161"/>
      <c r="M33" s="161"/>
      <c r="T33" s="161"/>
      <c r="W33" s="161"/>
      <c r="Z33" s="161"/>
      <c r="AB33" s="371" t="str">
        <f>IF(AF32=AF34," ",IF(AF32&gt;AF34,AE31,AE35))</f>
        <v>S. Mary's (Kit)</v>
      </c>
      <c r="AC33" s="178">
        <v>64</v>
      </c>
      <c r="AD33" s="17" t="s">
        <v>17</v>
      </c>
      <c r="AE33" s="23">
        <v>0.4375</v>
      </c>
      <c r="AF33" s="161"/>
    </row>
    <row r="34" spans="1:32" s="2" customFormat="1" ht="12.95" customHeight="1" thickBot="1">
      <c r="A34" s="166">
        <f>'A Division'!A34</f>
        <v>35</v>
      </c>
      <c r="B34" s="363" t="s">
        <v>172</v>
      </c>
      <c r="D34" s="161"/>
      <c r="G34" s="161"/>
      <c r="J34" s="161"/>
      <c r="M34" s="161"/>
      <c r="T34" s="161"/>
      <c r="W34" s="161"/>
      <c r="Z34" s="161"/>
      <c r="AC34" s="172"/>
      <c r="AE34" s="370" t="s">
        <v>201</v>
      </c>
      <c r="AF34" s="166">
        <f>'A Division'!AF34</f>
        <v>48</v>
      </c>
    </row>
    <row r="35" spans="1:32" s="2" customFormat="1" ht="12.95" customHeight="1" thickBot="1">
      <c r="A35" s="161"/>
      <c r="B35" s="158" t="s">
        <v>301</v>
      </c>
      <c r="D35" s="161"/>
      <c r="G35" s="161"/>
      <c r="J35" s="161"/>
      <c r="M35" s="161"/>
      <c r="T35" s="161"/>
      <c r="W35" s="161"/>
      <c r="Z35" s="161"/>
      <c r="AC35" s="172"/>
      <c r="AE35" s="158" t="s">
        <v>427</v>
      </c>
      <c r="AF35" s="161"/>
    </row>
    <row r="36" spans="1:32" s="2" customFormat="1" ht="12.95" customHeight="1" thickBot="1">
      <c r="A36" s="161"/>
      <c r="D36" s="161"/>
      <c r="E36" s="23">
        <v>0.58333333333333337</v>
      </c>
      <c r="F36" s="16" t="s">
        <v>38</v>
      </c>
      <c r="G36" s="166">
        <v>47</v>
      </c>
      <c r="H36" s="19" t="str">
        <f>IF(D33=D39," ",IF(D33&gt;D39,E39,E33))</f>
        <v>McKinnon Park</v>
      </c>
      <c r="J36" s="161"/>
      <c r="M36" s="161"/>
      <c r="T36" s="161"/>
      <c r="W36" s="161"/>
      <c r="Y36" s="360" t="str">
        <f>IF(AC33=AC39," ",IF(AC33&gt;AC39,AB39,AB33))</f>
        <v>S. Mary's (Kit)</v>
      </c>
      <c r="Z36" s="166">
        <v>52</v>
      </c>
      <c r="AA36" s="17" t="s">
        <v>42</v>
      </c>
      <c r="AB36" s="23">
        <v>0.59027777777777779</v>
      </c>
      <c r="AC36" s="172"/>
      <c r="AF36" s="161"/>
    </row>
    <row r="37" spans="1:32" s="2" customFormat="1" ht="12.95" customHeight="1" thickBot="1">
      <c r="A37" s="161"/>
      <c r="B37" s="158" t="s">
        <v>351</v>
      </c>
      <c r="D37" s="161"/>
      <c r="G37" s="161"/>
      <c r="H37" s="6"/>
      <c r="J37" s="161"/>
      <c r="M37" s="161"/>
      <c r="T37" s="161"/>
      <c r="W37" s="161"/>
      <c r="Z37" s="161"/>
      <c r="AC37" s="172"/>
      <c r="AE37" s="158" t="s">
        <v>356</v>
      </c>
      <c r="AF37" s="161"/>
    </row>
    <row r="38" spans="1:32" s="2" customFormat="1" ht="12.95" customHeight="1" thickBot="1">
      <c r="A38" s="166">
        <f>'A Division'!A38</f>
        <v>36</v>
      </c>
      <c r="B38" s="363" t="s">
        <v>175</v>
      </c>
      <c r="D38" s="161"/>
      <c r="G38" s="161"/>
      <c r="J38" s="161"/>
      <c r="M38" s="161"/>
      <c r="T38" s="161"/>
      <c r="W38" s="161"/>
      <c r="Z38" s="161"/>
      <c r="AB38" s="4"/>
      <c r="AC38" s="172"/>
      <c r="AE38" s="370" t="s">
        <v>199</v>
      </c>
      <c r="AF38" s="166">
        <f>'A Division'!AF38</f>
        <v>93</v>
      </c>
    </row>
    <row r="39" spans="1:32" s="2" customFormat="1" ht="12.95" customHeight="1" thickBot="1">
      <c r="A39" s="161"/>
      <c r="B39" s="23">
        <v>0.49305555555555558</v>
      </c>
      <c r="C39" s="16" t="s">
        <v>7</v>
      </c>
      <c r="D39" s="166">
        <v>62</v>
      </c>
      <c r="E39" s="365" t="str">
        <f>IF(A38=A40," ",IF(A38&gt;A40,B37,B41))</f>
        <v>Brooklyn</v>
      </c>
      <c r="G39" s="161"/>
      <c r="J39" s="161"/>
      <c r="M39" s="161"/>
      <c r="T39" s="161"/>
      <c r="W39" s="161"/>
      <c r="Z39" s="161"/>
      <c r="AB39" s="371" t="str">
        <f>IF(AF38=AF40," ",IF(AF38&gt;AF40,AE37,AE41))</f>
        <v>Pineridge</v>
      </c>
      <c r="AC39" s="178">
        <v>69</v>
      </c>
      <c r="AD39" s="17" t="s">
        <v>28</v>
      </c>
      <c r="AE39" s="23">
        <v>0.49305555555555558</v>
      </c>
      <c r="AF39" s="161"/>
    </row>
    <row r="40" spans="1:32" s="2" customFormat="1" ht="12.95" customHeight="1" thickBot="1">
      <c r="A40" s="166">
        <f>'A Division'!A40</f>
        <v>25</v>
      </c>
      <c r="B40" s="363" t="s">
        <v>176</v>
      </c>
      <c r="D40" s="161"/>
      <c r="G40" s="161"/>
      <c r="J40" s="161"/>
      <c r="M40" s="161"/>
      <c r="T40" s="161"/>
      <c r="W40" s="161"/>
      <c r="Z40" s="161"/>
      <c r="AC40" s="172"/>
      <c r="AE40" s="370" t="s">
        <v>200</v>
      </c>
      <c r="AF40" s="166">
        <f>'A Division'!AF40</f>
        <v>47</v>
      </c>
    </row>
    <row r="41" spans="1:32" s="2" customFormat="1" ht="12.95" customHeight="1" thickBot="1">
      <c r="A41" s="161"/>
      <c r="B41" s="158" t="s">
        <v>346</v>
      </c>
      <c r="D41" s="161"/>
      <c r="G41" s="161"/>
      <c r="J41" s="161"/>
      <c r="M41" s="161"/>
      <c r="T41" s="161"/>
      <c r="W41" s="161"/>
      <c r="Z41" s="161"/>
      <c r="AC41" s="172"/>
      <c r="AE41" s="158" t="s">
        <v>428</v>
      </c>
      <c r="AF41" s="161"/>
    </row>
    <row r="42" spans="1:32" s="2" customFormat="1" ht="12.95" customHeight="1" thickBot="1">
      <c r="A42" s="161"/>
      <c r="D42" s="161"/>
      <c r="G42" s="161"/>
      <c r="H42" s="23">
        <v>0.43055555555555558</v>
      </c>
      <c r="I42" s="27" t="s">
        <v>55</v>
      </c>
      <c r="J42" s="175">
        <v>35</v>
      </c>
      <c r="K42" s="19" t="str">
        <f>IF(G36=G48," ",IF(G36&gt;G48,H36,H48))</f>
        <v>McKinnon Park</v>
      </c>
      <c r="M42" s="161"/>
      <c r="T42" s="161"/>
      <c r="V42" s="360" t="str">
        <f>IF(Z36=Z48," ",IF(Z36&gt;Z48,Y36,Y48))</f>
        <v>S. Mary's (Kit)</v>
      </c>
      <c r="W42" s="175">
        <v>0</v>
      </c>
      <c r="X42" s="28" t="s">
        <v>245</v>
      </c>
      <c r="Y42" s="23">
        <v>0.43055555555555558</v>
      </c>
      <c r="Z42" s="161"/>
      <c r="AC42" s="172"/>
      <c r="AF42" s="161"/>
    </row>
    <row r="43" spans="1:32" s="2" customFormat="1" ht="12.95" customHeight="1" thickBot="1">
      <c r="A43" s="161"/>
      <c r="B43" s="158" t="s">
        <v>421</v>
      </c>
      <c r="D43" s="161"/>
      <c r="G43" s="161"/>
      <c r="J43" s="161"/>
      <c r="M43" s="161"/>
      <c r="T43" s="161"/>
      <c r="W43" s="161"/>
      <c r="Z43" s="161"/>
      <c r="AC43" s="172"/>
      <c r="AE43" s="158" t="s">
        <v>412</v>
      </c>
      <c r="AF43" s="161"/>
    </row>
    <row r="44" spans="1:32" s="2" customFormat="1" ht="12.95" customHeight="1" thickBot="1">
      <c r="A44" s="166">
        <f>'A Division'!A44</f>
        <v>65</v>
      </c>
      <c r="B44" s="168" t="s">
        <v>173</v>
      </c>
      <c r="D44" s="161"/>
      <c r="G44" s="161"/>
      <c r="J44" s="161"/>
      <c r="M44" s="161"/>
      <c r="T44" s="161"/>
      <c r="W44" s="161"/>
      <c r="Z44" s="161"/>
      <c r="AC44" s="172"/>
      <c r="AE44" s="373" t="s">
        <v>197</v>
      </c>
      <c r="AF44" s="166">
        <f>'A Division'!AF44</f>
        <v>48</v>
      </c>
    </row>
    <row r="45" spans="1:32" s="2" customFormat="1" ht="12.95" customHeight="1" thickBot="1">
      <c r="A45" s="161"/>
      <c r="B45" s="23">
        <v>0.9375</v>
      </c>
      <c r="C45" s="16" t="s">
        <v>8</v>
      </c>
      <c r="D45" s="166">
        <v>73</v>
      </c>
      <c r="E45" s="20" t="str">
        <f>IF(A44=A46," ",IF(A44&gt;A46,B43,B47))</f>
        <v>Pickering B</v>
      </c>
      <c r="G45" s="161"/>
      <c r="J45" s="161"/>
      <c r="M45" s="161"/>
      <c r="O45" s="123"/>
      <c r="T45" s="161"/>
      <c r="W45" s="161"/>
      <c r="Z45" s="161"/>
      <c r="AB45" s="22" t="str">
        <f>IF(AF44=AF46," ",IF(AF44&gt;AF46,AE43,AE13))</f>
        <v>Maxwell Heights</v>
      </c>
      <c r="AC45" s="178">
        <v>68</v>
      </c>
      <c r="AD45" s="17" t="s">
        <v>29</v>
      </c>
      <c r="AE45" s="23">
        <v>0.4375</v>
      </c>
      <c r="AF45" s="161"/>
    </row>
    <row r="46" spans="1:32" s="2" customFormat="1" ht="12.95" customHeight="1" thickBot="1">
      <c r="A46" s="166">
        <f>'A Division'!A46</f>
        <v>25</v>
      </c>
      <c r="B46" s="168" t="s">
        <v>174</v>
      </c>
      <c r="D46" s="161"/>
      <c r="G46" s="161"/>
      <c r="J46" s="161"/>
      <c r="M46" s="161"/>
      <c r="T46" s="161"/>
      <c r="W46" s="161"/>
      <c r="Z46" s="161"/>
      <c r="AC46" s="172"/>
      <c r="AE46" s="373" t="s">
        <v>198</v>
      </c>
      <c r="AF46" s="166">
        <f>'A Division'!AF46</f>
        <v>29</v>
      </c>
    </row>
    <row r="47" spans="1:32" s="2" customFormat="1" ht="12.95" customHeight="1" thickBot="1">
      <c r="A47" s="161"/>
      <c r="B47" s="158" t="s">
        <v>344</v>
      </c>
      <c r="D47" s="161"/>
      <c r="G47" s="161"/>
      <c r="H47" s="6"/>
      <c r="J47" s="161"/>
      <c r="M47" s="161"/>
      <c r="T47" s="161"/>
      <c r="W47" s="161"/>
      <c r="Z47" s="161"/>
      <c r="AC47" s="172"/>
      <c r="AE47" s="314" t="s">
        <v>352</v>
      </c>
      <c r="AF47" s="161"/>
    </row>
    <row r="48" spans="1:32" s="2" customFormat="1" ht="12.95" customHeight="1" thickBot="1">
      <c r="A48" s="161"/>
      <c r="D48" s="161"/>
      <c r="E48" s="23">
        <v>0.58333333333333337</v>
      </c>
      <c r="F48" s="16" t="s">
        <v>46</v>
      </c>
      <c r="G48" s="166">
        <v>35</v>
      </c>
      <c r="H48" s="19" t="str">
        <f>IF(D45=D51," ",IF(D45&gt;D51,E51,E45))</f>
        <v>Twin Lakes</v>
      </c>
      <c r="J48" s="161"/>
      <c r="M48" s="161"/>
      <c r="T48" s="161"/>
      <c r="W48" s="161"/>
      <c r="Y48" s="360" t="str">
        <f>IF(AC45=AC51," ",IF(AC45&gt;AC51,AB51,AB45))</f>
        <v>Maxwell Heights</v>
      </c>
      <c r="Z48" s="166">
        <v>39</v>
      </c>
      <c r="AA48" s="17" t="s">
        <v>50</v>
      </c>
      <c r="AB48" s="23">
        <v>0.59027777777777779</v>
      </c>
      <c r="AC48" s="172"/>
      <c r="AF48" s="161"/>
    </row>
    <row r="49" spans="1:32" s="2" customFormat="1" ht="12.95" customHeight="1" thickBot="1">
      <c r="A49" s="161"/>
      <c r="B49" s="158" t="s">
        <v>332</v>
      </c>
      <c r="D49" s="161"/>
      <c r="G49" s="161"/>
      <c r="J49" s="161"/>
      <c r="M49" s="161"/>
      <c r="T49" s="161"/>
      <c r="W49" s="161"/>
      <c r="Z49" s="161"/>
      <c r="AC49" s="172"/>
      <c r="AE49" s="158" t="s">
        <v>354</v>
      </c>
      <c r="AF49" s="161"/>
    </row>
    <row r="50" spans="1:32" s="2" customFormat="1" ht="12.95" customHeight="1" thickBot="1">
      <c r="A50" s="166">
        <f>'A Division'!A50</f>
        <v>53</v>
      </c>
      <c r="B50" s="168" t="s">
        <v>165</v>
      </c>
      <c r="D50" s="161"/>
      <c r="G50" s="161"/>
      <c r="J50" s="161"/>
      <c r="M50" s="161"/>
      <c r="T50" s="161"/>
      <c r="W50" s="161"/>
      <c r="Z50" s="161"/>
      <c r="AB50" s="6"/>
      <c r="AC50" s="172"/>
      <c r="AE50" s="373" t="s">
        <v>195</v>
      </c>
      <c r="AF50" s="166">
        <f>'A Division'!AF50</f>
        <v>77</v>
      </c>
    </row>
    <row r="51" spans="1:32" s="2" customFormat="1" ht="12.95" customHeight="1" thickBot="1">
      <c r="A51" s="161"/>
      <c r="B51" s="23">
        <v>0.99305555555555547</v>
      </c>
      <c r="C51" s="16" t="s">
        <v>9</v>
      </c>
      <c r="D51" s="166">
        <v>27</v>
      </c>
      <c r="E51" s="20" t="str">
        <f>IF(A50=A52," ",IF(A50&gt;A52,B49,B53))</f>
        <v>Twin Lakes</v>
      </c>
      <c r="G51" s="161"/>
      <c r="J51" s="161"/>
      <c r="M51" s="161"/>
      <c r="T51" s="161"/>
      <c r="W51" s="161"/>
      <c r="Z51" s="161"/>
      <c r="AB51" s="22" t="str">
        <f>IF(AF50=AF52," ",IF(AF50&gt;AF52,AE49,AE53))</f>
        <v>St. Augustine</v>
      </c>
      <c r="AC51" s="178">
        <v>80</v>
      </c>
      <c r="AD51" s="17" t="s">
        <v>30</v>
      </c>
      <c r="AE51" s="23">
        <v>0.49305555555555558</v>
      </c>
      <c r="AF51" s="161"/>
    </row>
    <row r="52" spans="1:32" s="2" customFormat="1" ht="12.95" customHeight="1" thickBot="1">
      <c r="A52" s="166">
        <f>'A Division'!A52</f>
        <v>17</v>
      </c>
      <c r="B52" s="168" t="s">
        <v>166</v>
      </c>
      <c r="D52" s="161"/>
      <c r="G52" s="161"/>
      <c r="J52" s="161"/>
      <c r="M52" s="161"/>
      <c r="T52" s="161"/>
      <c r="W52" s="161"/>
      <c r="Z52" s="161"/>
      <c r="AC52" s="172"/>
      <c r="AE52" s="373" t="s">
        <v>196</v>
      </c>
      <c r="AF52" s="166">
        <f>'A Division'!AF52</f>
        <v>27</v>
      </c>
    </row>
    <row r="53" spans="1:32" s="2" customFormat="1" ht="12.95" customHeight="1">
      <c r="A53" s="161"/>
      <c r="B53" s="158" t="s">
        <v>422</v>
      </c>
      <c r="D53" s="161"/>
      <c r="G53" s="161"/>
      <c r="J53" s="161"/>
      <c r="M53" s="161"/>
      <c r="T53" s="161"/>
      <c r="W53" s="161"/>
      <c r="Z53" s="161"/>
      <c r="AC53" s="172"/>
      <c r="AE53" s="158" t="s">
        <v>462</v>
      </c>
      <c r="AF53" s="161"/>
    </row>
    <row r="54" spans="1:32" s="2" customFormat="1" ht="12.95" customHeight="1">
      <c r="A54" s="161"/>
      <c r="D54" s="161"/>
      <c r="G54" s="161"/>
      <c r="J54" s="161"/>
      <c r="M54" s="161"/>
      <c r="O54" s="120"/>
      <c r="T54" s="161"/>
      <c r="W54" s="161"/>
      <c r="Z54" s="161"/>
      <c r="AC54" s="172"/>
      <c r="AF54" s="161"/>
    </row>
    <row r="55" spans="1:32" s="2" customFormat="1" ht="12.95" customHeight="1">
      <c r="A55" s="161"/>
      <c r="D55" s="161"/>
      <c r="G55" s="161"/>
      <c r="J55" s="161"/>
      <c r="M55" s="161"/>
      <c r="T55" s="161"/>
      <c r="W55" s="161"/>
      <c r="Z55" s="161"/>
      <c r="AC55" s="172"/>
      <c r="AF55" s="161"/>
    </row>
    <row r="56" spans="1:32" s="2" customFormat="1" ht="12.95" customHeight="1">
      <c r="A56" s="161"/>
      <c r="D56" s="161"/>
      <c r="G56" s="161"/>
      <c r="J56" s="161"/>
      <c r="L56" s="23">
        <v>0.73611111111111116</v>
      </c>
      <c r="M56" s="181"/>
      <c r="N56" s="16" t="s">
        <v>65</v>
      </c>
      <c r="S56" s="28" t="s">
        <v>246</v>
      </c>
      <c r="T56" s="182"/>
      <c r="U56" s="23">
        <v>0.73611111111111116</v>
      </c>
      <c r="W56" s="161"/>
      <c r="Z56" s="161"/>
      <c r="AC56" s="172"/>
      <c r="AF56" s="161"/>
    </row>
    <row r="57" spans="1:32" s="2" customFormat="1" ht="12.95" customHeight="1" thickBot="1">
      <c r="A57" s="161"/>
      <c r="B57" s="158" t="s">
        <v>424</v>
      </c>
      <c r="D57" s="161"/>
      <c r="G57" s="161"/>
      <c r="J57" s="161"/>
      <c r="M57" s="161"/>
      <c r="T57" s="161"/>
      <c r="W57" s="161"/>
      <c r="Z57" s="161"/>
      <c r="AC57" s="172"/>
      <c r="AE57" s="158" t="s">
        <v>353</v>
      </c>
      <c r="AF57" s="161"/>
    </row>
    <row r="58" spans="1:32" s="2" customFormat="1" ht="12.95" customHeight="1" thickBot="1">
      <c r="A58" s="166">
        <f>'A Division'!A58</f>
        <v>53</v>
      </c>
      <c r="B58" s="366" t="s">
        <v>177</v>
      </c>
      <c r="D58" s="161"/>
      <c r="G58" s="161"/>
      <c r="J58" s="161"/>
      <c r="M58" s="161"/>
      <c r="O58" s="423" t="str">
        <f>IF(M30=M80," ",IF(M30&gt;M80,N30,N80))</f>
        <v>TASS</v>
      </c>
      <c r="P58" s="424"/>
      <c r="T58" s="161"/>
      <c r="W58" s="161"/>
      <c r="Z58" s="161"/>
      <c r="AC58" s="172"/>
      <c r="AE58" s="395" t="s">
        <v>209</v>
      </c>
      <c r="AF58" s="166">
        <f>'A Division'!AF58</f>
        <v>88</v>
      </c>
    </row>
    <row r="59" spans="1:32" s="2" customFormat="1" ht="12.95" customHeight="1" thickBot="1">
      <c r="A59" s="161"/>
      <c r="B59" s="23">
        <v>0.4375</v>
      </c>
      <c r="C59" s="16" t="s">
        <v>13</v>
      </c>
      <c r="D59" s="166">
        <v>52</v>
      </c>
      <c r="E59" s="368" t="str">
        <f>IF(A58=A60," ",IF(A58&gt;A60,B57,B61))</f>
        <v>Rick Hansen</v>
      </c>
      <c r="G59" s="161"/>
      <c r="J59" s="161"/>
      <c r="M59" s="161"/>
      <c r="T59" s="161"/>
      <c r="W59" s="161"/>
      <c r="Z59" s="161"/>
      <c r="AB59" s="396" t="str">
        <f>IF(AF58=AF60," ",IF(AF58&gt;AF60,AE57,AE61))</f>
        <v>Thornlea B</v>
      </c>
      <c r="AC59" s="178">
        <v>83</v>
      </c>
      <c r="AD59" s="17" t="s">
        <v>16</v>
      </c>
      <c r="AE59" s="23">
        <v>0.4375</v>
      </c>
      <c r="AF59" s="161"/>
    </row>
    <row r="60" spans="1:32" s="2" customFormat="1" ht="12.95" customHeight="1" thickBot="1">
      <c r="A60" s="166">
        <f>'A Division'!A60</f>
        <v>27</v>
      </c>
      <c r="B60" s="366" t="s">
        <v>186</v>
      </c>
      <c r="D60" s="161"/>
      <c r="G60" s="161"/>
      <c r="J60" s="161"/>
      <c r="M60" s="161"/>
      <c r="T60" s="161"/>
      <c r="W60" s="161"/>
      <c r="Z60" s="161"/>
      <c r="AC60" s="172"/>
      <c r="AE60" s="395" t="s">
        <v>210</v>
      </c>
      <c r="AF60" s="166">
        <f>'A Division'!AF60</f>
        <v>51</v>
      </c>
    </row>
    <row r="61" spans="1:32" s="2" customFormat="1" ht="12.95" customHeight="1" thickBot="1">
      <c r="A61" s="161"/>
      <c r="B61" s="158" t="s">
        <v>400</v>
      </c>
      <c r="D61" s="161"/>
      <c r="G61" s="161"/>
      <c r="J61" s="161"/>
      <c r="M61" s="161"/>
      <c r="R61" s="23"/>
      <c r="T61" s="161"/>
      <c r="W61" s="161"/>
      <c r="Z61" s="161"/>
      <c r="AC61" s="172"/>
      <c r="AE61" s="158" t="s">
        <v>440</v>
      </c>
      <c r="AF61" s="161"/>
    </row>
    <row r="62" spans="1:32" s="2" customFormat="1" ht="12.95" customHeight="1" thickBot="1">
      <c r="A62" s="161"/>
      <c r="D62" s="161"/>
      <c r="E62" s="23">
        <v>0.65972222222222221</v>
      </c>
      <c r="F62" s="16" t="s">
        <v>39</v>
      </c>
      <c r="G62" s="166">
        <v>55</v>
      </c>
      <c r="H62" s="19" t="str">
        <f>IF(D59=D65," ",IF(D59&gt;D65,E65,E59))</f>
        <v>Rick Hansen</v>
      </c>
      <c r="J62" s="161"/>
      <c r="M62" s="161"/>
      <c r="T62" s="161"/>
      <c r="W62" s="161"/>
      <c r="Y62" s="360" t="str">
        <f>IF(AC59=AC65," ",IF(AC59&gt;AC65,AB65,AB59))</f>
        <v>Woodroffe</v>
      </c>
      <c r="Z62" s="166">
        <v>55</v>
      </c>
      <c r="AA62" s="17" t="s">
        <v>43</v>
      </c>
      <c r="AB62" s="23">
        <v>0.65972222222222221</v>
      </c>
      <c r="AC62" s="172"/>
      <c r="AF62" s="161"/>
    </row>
    <row r="63" spans="1:32" s="2" customFormat="1" ht="12.95" customHeight="1" thickBot="1">
      <c r="A63" s="161"/>
      <c r="B63" s="158" t="s">
        <v>340</v>
      </c>
      <c r="D63" s="161"/>
      <c r="G63" s="161"/>
      <c r="J63" s="161"/>
      <c r="M63" s="161"/>
      <c r="R63" s="29"/>
      <c r="T63" s="161"/>
      <c r="W63" s="161"/>
      <c r="Z63" s="161"/>
      <c r="AC63" s="172"/>
      <c r="AE63" s="158" t="s">
        <v>441</v>
      </c>
      <c r="AF63" s="161"/>
    </row>
    <row r="64" spans="1:32" s="2" customFormat="1" ht="12.95" customHeight="1" thickBot="1">
      <c r="A64" s="166">
        <f>'A Division'!A64</f>
        <v>48</v>
      </c>
      <c r="B64" s="366" t="s">
        <v>187</v>
      </c>
      <c r="D64" s="161"/>
      <c r="G64" s="161"/>
      <c r="J64" s="161"/>
      <c r="M64" s="161"/>
      <c r="T64" s="161"/>
      <c r="W64" s="161"/>
      <c r="Z64" s="161"/>
      <c r="AC64" s="172"/>
      <c r="AE64" s="395" t="s">
        <v>211</v>
      </c>
      <c r="AF64" s="166">
        <f>'A Division'!AF64</f>
        <v>53</v>
      </c>
    </row>
    <row r="65" spans="1:32" s="2" customFormat="1" ht="12.95" customHeight="1" thickBot="1">
      <c r="A65" s="161"/>
      <c r="B65" s="23">
        <v>0.49305555555555558</v>
      </c>
      <c r="C65" s="16" t="s">
        <v>19</v>
      </c>
      <c r="D65" s="166">
        <v>54</v>
      </c>
      <c r="E65" s="368" t="str">
        <f>IF(A64=A66," ",IF(A64&gt;A66,B63,B67))</f>
        <v>St. Peter's</v>
      </c>
      <c r="G65" s="161"/>
      <c r="J65" s="161"/>
      <c r="M65" s="161"/>
      <c r="Q65" s="425" t="str">
        <f>IF(T80=T30," ",IF(T30&gt;T80,S30,S80))</f>
        <v>Notre Dame (Ajax)</v>
      </c>
      <c r="R65" s="426"/>
      <c r="T65" s="161"/>
      <c r="W65" s="161"/>
      <c r="Z65" s="161"/>
      <c r="AB65" s="396" t="str">
        <f>IF(AF64=AF66," ",IF(AF64&gt;AF66,AE63,AE67))</f>
        <v>Woodroffe</v>
      </c>
      <c r="AC65" s="178">
        <v>51</v>
      </c>
      <c r="AD65" s="17" t="s">
        <v>31</v>
      </c>
      <c r="AE65" s="23">
        <v>0.49305555555555558</v>
      </c>
      <c r="AF65" s="161"/>
    </row>
    <row r="66" spans="1:32" s="2" customFormat="1" ht="12.95" customHeight="1" thickBot="1">
      <c r="A66" s="166">
        <f>'A Division'!A66</f>
        <v>24</v>
      </c>
      <c r="B66" s="366" t="s">
        <v>188</v>
      </c>
      <c r="D66" s="161"/>
      <c r="G66" s="161"/>
      <c r="J66" s="161"/>
      <c r="M66" s="161"/>
      <c r="T66" s="161"/>
      <c r="W66" s="161"/>
      <c r="Z66" s="161"/>
      <c r="AC66" s="172"/>
      <c r="AE66" s="395" t="s">
        <v>212</v>
      </c>
      <c r="AF66" s="166">
        <f>'A Division'!AF66</f>
        <v>50</v>
      </c>
    </row>
    <row r="67" spans="1:32" s="2" customFormat="1" ht="12.95" customHeight="1" thickBot="1">
      <c r="A67" s="161"/>
      <c r="B67" s="158" t="s">
        <v>343</v>
      </c>
      <c r="D67" s="161"/>
      <c r="G67" s="161"/>
      <c r="J67" s="161"/>
      <c r="M67" s="161"/>
      <c r="T67" s="161"/>
      <c r="W67" s="161"/>
      <c r="Z67" s="161"/>
      <c r="AC67" s="172"/>
      <c r="AE67" s="158" t="s">
        <v>442</v>
      </c>
      <c r="AF67" s="161"/>
    </row>
    <row r="68" spans="1:32" s="2" customFormat="1" ht="12.95" customHeight="1" thickBot="1">
      <c r="A68" s="161"/>
      <c r="D68" s="161"/>
      <c r="G68" s="161"/>
      <c r="H68" s="23">
        <v>0.4861111111111111</v>
      </c>
      <c r="I68" s="16" t="s">
        <v>57</v>
      </c>
      <c r="J68" s="166">
        <v>47</v>
      </c>
      <c r="K68" s="19" t="str">
        <f>IF(G62=G74," ",IF(G62&gt;G74,H62,H74))</f>
        <v>Rick Hansen</v>
      </c>
      <c r="M68" s="161"/>
      <c r="T68" s="161"/>
      <c r="V68" s="360" t="str">
        <f>IF(Z62=Z74," ",IF(Z62&gt;Z74,Y62,Y74))</f>
        <v>Milliken Mills</v>
      </c>
      <c r="W68" s="166">
        <v>1</v>
      </c>
      <c r="X68" s="17" t="s">
        <v>248</v>
      </c>
      <c r="Y68" s="23">
        <v>0.4861111111111111</v>
      </c>
      <c r="Z68" s="161"/>
      <c r="AC68" s="172"/>
      <c r="AF68" s="161"/>
    </row>
    <row r="69" spans="1:32" s="2" customFormat="1" ht="12.95" customHeight="1" thickBot="1">
      <c r="A69" s="161"/>
      <c r="B69" s="158" t="s">
        <v>423</v>
      </c>
      <c r="D69" s="161"/>
      <c r="G69" s="161"/>
      <c r="J69" s="161"/>
      <c r="K69" s="4"/>
      <c r="M69" s="161"/>
      <c r="Q69" s="120"/>
      <c r="T69" s="161"/>
      <c r="V69" s="4"/>
      <c r="W69" s="161"/>
      <c r="Z69" s="161"/>
      <c r="AC69" s="172"/>
      <c r="AE69" s="158" t="s">
        <v>464</v>
      </c>
      <c r="AF69" s="161"/>
    </row>
    <row r="70" spans="1:32" s="2" customFormat="1" ht="12.95" customHeight="1" thickBot="1">
      <c r="A70" s="166">
        <f>'A Division'!A70</f>
        <v>45</v>
      </c>
      <c r="B70" s="366" t="s">
        <v>189</v>
      </c>
      <c r="D70" s="161"/>
      <c r="G70" s="161"/>
      <c r="J70" s="161"/>
      <c r="M70" s="161"/>
      <c r="T70" s="161"/>
      <c r="W70" s="161"/>
      <c r="Z70" s="161"/>
      <c r="AC70" s="172"/>
      <c r="AE70" s="395" t="s">
        <v>213</v>
      </c>
      <c r="AF70" s="166">
        <f>'A Division'!AF70</f>
        <v>51</v>
      </c>
    </row>
    <row r="71" spans="1:32" s="2" customFormat="1" ht="12.95" customHeight="1" thickBot="1">
      <c r="A71" s="161"/>
      <c r="B71" s="23">
        <v>0.54861111111111105</v>
      </c>
      <c r="C71" s="16" t="s">
        <v>20</v>
      </c>
      <c r="D71" s="166">
        <v>51</v>
      </c>
      <c r="E71" s="368" t="str">
        <f>IF(A70=A72," ",IF(A70&gt;A72,B69,B73))</f>
        <v xml:space="preserve">Sir Winston </v>
      </c>
      <c r="G71" s="161"/>
      <c r="J71" s="161"/>
      <c r="M71" s="161"/>
      <c r="T71" s="161"/>
      <c r="W71" s="161"/>
      <c r="Z71" s="161"/>
      <c r="AB71" s="396" t="str">
        <f>IF(AF70=AF72," ",IF(AF70&gt;AF72,AE69,AE73))</f>
        <v>Milliken Mills</v>
      </c>
      <c r="AC71" s="178">
        <v>44</v>
      </c>
      <c r="AD71" s="17" t="s">
        <v>32</v>
      </c>
      <c r="AE71" s="23">
        <v>0.54861111111111105</v>
      </c>
      <c r="AF71" s="161"/>
    </row>
    <row r="72" spans="1:32" s="2" customFormat="1" ht="12.95" customHeight="1" thickBot="1">
      <c r="A72" s="166">
        <f>'A Division'!A72</f>
        <v>34</v>
      </c>
      <c r="B72" s="366" t="s">
        <v>190</v>
      </c>
      <c r="D72" s="161"/>
      <c r="G72" s="161"/>
      <c r="J72" s="161"/>
      <c r="M72" s="161"/>
      <c r="T72" s="161"/>
      <c r="W72" s="161"/>
      <c r="Z72" s="161"/>
      <c r="AC72" s="172"/>
      <c r="AE72" s="395" t="s">
        <v>214</v>
      </c>
      <c r="AF72" s="166">
        <f>'A Division'!AF72</f>
        <v>50</v>
      </c>
    </row>
    <row r="73" spans="1:32" s="2" customFormat="1" ht="12.95" customHeight="1" thickBot="1">
      <c r="A73" s="161"/>
      <c r="B73" s="158" t="s">
        <v>410</v>
      </c>
      <c r="D73" s="161"/>
      <c r="G73" s="161"/>
      <c r="J73" s="161"/>
      <c r="M73" s="161"/>
      <c r="T73" s="161"/>
      <c r="W73" s="161"/>
      <c r="Z73" s="161"/>
      <c r="AC73" s="172"/>
      <c r="AE73" s="158" t="s">
        <v>443</v>
      </c>
      <c r="AF73" s="161"/>
    </row>
    <row r="74" spans="1:32" s="2" customFormat="1" ht="12.95" customHeight="1" thickBot="1">
      <c r="A74" s="161"/>
      <c r="D74" s="161"/>
      <c r="E74" s="23">
        <v>0.77083333333333337</v>
      </c>
      <c r="F74" s="16" t="s">
        <v>47</v>
      </c>
      <c r="G74" s="166">
        <v>43</v>
      </c>
      <c r="H74" s="19" t="str">
        <f>IF(D71=D77," ",IF(D71&gt;D77,E77,E71))</f>
        <v xml:space="preserve">Sir Winston </v>
      </c>
      <c r="J74" s="161"/>
      <c r="M74" s="161"/>
      <c r="T74" s="161"/>
      <c r="W74" s="161"/>
      <c r="Y74" s="360" t="str">
        <f>IF(AC71=AC77," ",IF(AC71&gt;AC77,AB77,AB71))</f>
        <v>Milliken Mills</v>
      </c>
      <c r="Z74" s="166">
        <v>83</v>
      </c>
      <c r="AA74" s="17" t="s">
        <v>51</v>
      </c>
      <c r="AB74" s="23">
        <v>0.77083333333333337</v>
      </c>
      <c r="AC74" s="172"/>
      <c r="AF74" s="161"/>
    </row>
    <row r="75" spans="1:32" s="2" customFormat="1" ht="12.95" customHeight="1" thickBot="1">
      <c r="A75" s="161"/>
      <c r="B75" s="158" t="s">
        <v>434</v>
      </c>
      <c r="D75" s="161"/>
      <c r="G75" s="161"/>
      <c r="J75" s="161"/>
      <c r="M75" s="161"/>
      <c r="T75" s="161"/>
      <c r="W75" s="161"/>
      <c r="Z75" s="161"/>
      <c r="AC75" s="172"/>
      <c r="AE75" s="158" t="s">
        <v>310</v>
      </c>
      <c r="AF75" s="161"/>
    </row>
    <row r="76" spans="1:32" s="2" customFormat="1" ht="12.95" customHeight="1" thickBot="1">
      <c r="A76" s="166">
        <f>'A Division'!A76</f>
        <v>58</v>
      </c>
      <c r="B76" s="366" t="s">
        <v>191</v>
      </c>
      <c r="D76" s="161"/>
      <c r="G76" s="161"/>
      <c r="J76" s="161"/>
      <c r="M76" s="161"/>
      <c r="T76" s="161"/>
      <c r="W76" s="161"/>
      <c r="Z76" s="161"/>
      <c r="AC76" s="172"/>
      <c r="AE76" s="395" t="s">
        <v>215</v>
      </c>
      <c r="AF76" s="166">
        <f>'A Division'!AF76</f>
        <v>80</v>
      </c>
    </row>
    <row r="77" spans="1:32" s="2" customFormat="1" ht="12.95" customHeight="1" thickBot="1">
      <c r="A77" s="161"/>
      <c r="B77" s="23">
        <v>0.60416666666666663</v>
      </c>
      <c r="C77" s="16" t="s">
        <v>21</v>
      </c>
      <c r="D77" s="166">
        <v>59</v>
      </c>
      <c r="E77" s="368" t="str">
        <f>IF(A76=A78," ",IF(A76&gt;A78,B75,B79))</f>
        <v>Fellowes</v>
      </c>
      <c r="G77" s="161"/>
      <c r="H77" s="4"/>
      <c r="J77" s="161"/>
      <c r="M77" s="161"/>
      <c r="T77" s="161"/>
      <c r="W77" s="161"/>
      <c r="Y77" s="4"/>
      <c r="Z77" s="161"/>
      <c r="AB77" s="396" t="str">
        <f>IF(AF76=AF78," ",IF(AF76&gt;AF78,AE75,AE79))</f>
        <v>Pickering</v>
      </c>
      <c r="AC77" s="178">
        <v>93</v>
      </c>
      <c r="AD77" s="17" t="s">
        <v>33</v>
      </c>
      <c r="AE77" s="23">
        <v>0.60416666666666663</v>
      </c>
      <c r="AF77" s="161"/>
    </row>
    <row r="78" spans="1:32" s="2" customFormat="1" ht="12.95" customHeight="1" thickBot="1">
      <c r="A78" s="166">
        <f>'A Division'!A78</f>
        <v>52</v>
      </c>
      <c r="B78" s="366" t="s">
        <v>192</v>
      </c>
      <c r="D78" s="161"/>
      <c r="G78" s="161"/>
      <c r="J78" s="161"/>
      <c r="M78" s="161"/>
      <c r="Q78" s="120"/>
      <c r="T78" s="161"/>
      <c r="W78" s="161"/>
      <c r="Z78" s="161"/>
      <c r="AC78" s="172"/>
      <c r="AE78" s="395" t="s">
        <v>216</v>
      </c>
      <c r="AF78" s="166">
        <f>'A Division'!AF78</f>
        <v>19</v>
      </c>
    </row>
    <row r="79" spans="1:32" s="2" customFormat="1" ht="12.95" customHeight="1" thickBot="1">
      <c r="A79" s="161"/>
      <c r="B79" s="158" t="s">
        <v>320</v>
      </c>
      <c r="D79" s="161"/>
      <c r="G79" s="161"/>
      <c r="J79" s="161"/>
      <c r="M79" s="161"/>
      <c r="S79" s="5"/>
      <c r="T79" s="161"/>
      <c r="W79" s="161"/>
      <c r="Z79" s="161"/>
      <c r="AC79" s="172"/>
      <c r="AE79" s="158" t="s">
        <v>444</v>
      </c>
      <c r="AF79" s="161"/>
    </row>
    <row r="80" spans="1:32" s="2" customFormat="1" ht="12.95" customHeight="1" thickBot="1">
      <c r="A80" s="161"/>
      <c r="D80" s="161"/>
      <c r="E80" s="4"/>
      <c r="F80" s="26" t="s">
        <v>10</v>
      </c>
      <c r="G80" s="173"/>
      <c r="J80" s="161"/>
      <c r="K80" s="24">
        <v>0.65277777777777779</v>
      </c>
      <c r="L80" s="16" t="s">
        <v>63</v>
      </c>
      <c r="M80" s="166">
        <v>27</v>
      </c>
      <c r="N80" s="169" t="str">
        <f>IF(J68=J92," ",IF(J68&gt;J92,K68,K92))</f>
        <v>Nicholson</v>
      </c>
      <c r="S80" s="362" t="str">
        <f>IF(W68=W92," ",IF(W68&gt;W92,V68,V92))</f>
        <v>Notre Dame (Ajax)</v>
      </c>
      <c r="T80" s="166">
        <v>50</v>
      </c>
      <c r="U80" s="17" t="s">
        <v>247</v>
      </c>
      <c r="V80" s="25">
        <v>0.65277777777777779</v>
      </c>
      <c r="W80" s="161"/>
      <c r="X80" s="12" t="s">
        <v>12</v>
      </c>
      <c r="Y80" s="4"/>
      <c r="Z80" s="173"/>
      <c r="AB80" s="4"/>
      <c r="AC80" s="172"/>
      <c r="AF80" s="161"/>
    </row>
    <row r="81" spans="1:32" s="2" customFormat="1" ht="12.95" customHeight="1" thickBot="1">
      <c r="A81" s="161"/>
      <c r="B81" s="158" t="s">
        <v>312</v>
      </c>
      <c r="D81" s="161"/>
      <c r="G81" s="161"/>
      <c r="J81" s="161"/>
      <c r="M81" s="161"/>
      <c r="T81" s="161"/>
      <c r="W81" s="161"/>
      <c r="Z81" s="161"/>
      <c r="AC81" s="172"/>
      <c r="AE81" s="158" t="s">
        <v>431</v>
      </c>
      <c r="AF81" s="161"/>
    </row>
    <row r="82" spans="1:32" s="2" customFormat="1" ht="12.95" customHeight="1" thickBot="1">
      <c r="A82" s="166">
        <f>'A Division'!A82</f>
        <v>32</v>
      </c>
      <c r="B82" s="315" t="s">
        <v>178</v>
      </c>
      <c r="D82" s="161"/>
      <c r="G82" s="161"/>
      <c r="J82" s="161"/>
      <c r="M82" s="161"/>
      <c r="T82" s="161"/>
      <c r="W82" s="161"/>
      <c r="Z82" s="161"/>
      <c r="AC82" s="172"/>
      <c r="AE82" s="398" t="s">
        <v>217</v>
      </c>
      <c r="AF82" s="166">
        <f>'A Division'!AF82</f>
        <v>81</v>
      </c>
    </row>
    <row r="83" spans="1:32" s="2" customFormat="1" ht="12.95" customHeight="1" thickBot="1">
      <c r="A83" s="161"/>
      <c r="B83" s="23">
        <v>0.4375</v>
      </c>
      <c r="C83" s="16" t="s">
        <v>14</v>
      </c>
      <c r="D83" s="166">
        <v>27</v>
      </c>
      <c r="E83" s="21" t="str">
        <f>IF(A82=A84," ",IF(A82&gt;A84,B81,B85))</f>
        <v>Nicholson</v>
      </c>
      <c r="G83" s="161"/>
      <c r="J83" s="161"/>
      <c r="M83" s="161"/>
      <c r="T83" s="161"/>
      <c r="W83" s="161"/>
      <c r="Z83" s="161"/>
      <c r="AB83" s="399" t="str">
        <f>IF(AF82=AF84," ",IF(AF82&gt;AF84,AE81,AE85))</f>
        <v>Crestwood P</v>
      </c>
      <c r="AC83" s="178">
        <v>64</v>
      </c>
      <c r="AD83" s="17" t="s">
        <v>15</v>
      </c>
      <c r="AE83" s="23">
        <v>0.4375</v>
      </c>
      <c r="AF83" s="161"/>
    </row>
    <row r="84" spans="1:32" s="2" customFormat="1" ht="12.95" customHeight="1" thickBot="1">
      <c r="A84" s="166">
        <f>'A Division'!A84</f>
        <v>48</v>
      </c>
      <c r="B84" s="315" t="s">
        <v>179</v>
      </c>
      <c r="D84" s="161"/>
      <c r="G84" s="161"/>
      <c r="J84" s="161"/>
      <c r="M84" s="161"/>
      <c r="T84" s="161"/>
      <c r="W84" s="161"/>
      <c r="Z84" s="161"/>
      <c r="AC84" s="172"/>
      <c r="AE84" s="398" t="s">
        <v>224</v>
      </c>
      <c r="AF84" s="166">
        <f>'A Division'!AF84</f>
        <v>58</v>
      </c>
    </row>
    <row r="85" spans="1:32" s="2" customFormat="1" ht="12.95" customHeight="1" thickBot="1">
      <c r="A85" s="161"/>
      <c r="B85" s="158" t="s">
        <v>330</v>
      </c>
      <c r="D85" s="161"/>
      <c r="G85" s="161"/>
      <c r="J85" s="161"/>
      <c r="M85" s="161"/>
      <c r="T85" s="161"/>
      <c r="W85" s="161"/>
      <c r="Z85" s="161"/>
      <c r="AC85" s="172"/>
      <c r="AE85" s="158" t="s">
        <v>314</v>
      </c>
      <c r="AF85" s="161"/>
    </row>
    <row r="86" spans="1:32" s="2" customFormat="1" ht="12.95" customHeight="1" thickBot="1">
      <c r="A86" s="161"/>
      <c r="D86" s="161"/>
      <c r="E86" s="23">
        <v>0.65972222222222221</v>
      </c>
      <c r="F86" s="16" t="s">
        <v>40</v>
      </c>
      <c r="G86" s="166">
        <v>47</v>
      </c>
      <c r="H86" s="19" t="str">
        <f>IF(D83=D89," ",IF(D83&gt;D89,E89,E83))</f>
        <v>Nicholson</v>
      </c>
      <c r="J86" s="161"/>
      <c r="M86" s="161"/>
      <c r="T86" s="161"/>
      <c r="W86" s="161"/>
      <c r="Y86" s="360" t="str">
        <f>IF(AC83=AC89," ",IF(AC83&gt;AC89,AB89,AB83))</f>
        <v>Notre Dame (Ajax)</v>
      </c>
      <c r="Z86" s="166">
        <v>48</v>
      </c>
      <c r="AA86" s="17" t="s">
        <v>44</v>
      </c>
      <c r="AB86" s="23">
        <v>0.65972222222222221</v>
      </c>
      <c r="AC86" s="172"/>
      <c r="AF86" s="161"/>
    </row>
    <row r="87" spans="1:32" s="2" customFormat="1" ht="12.95" customHeight="1" thickBot="1">
      <c r="A87" s="161"/>
      <c r="B87" s="314" t="s">
        <v>299</v>
      </c>
      <c r="D87" s="161"/>
      <c r="G87" s="161"/>
      <c r="J87" s="161"/>
      <c r="M87" s="161"/>
      <c r="T87" s="161"/>
      <c r="W87" s="161"/>
      <c r="Z87" s="161"/>
      <c r="AC87" s="172"/>
      <c r="AE87" s="158" t="s">
        <v>432</v>
      </c>
      <c r="AF87" s="161"/>
    </row>
    <row r="88" spans="1:32" s="2" customFormat="1" ht="12.95" customHeight="1" thickBot="1">
      <c r="A88" s="166">
        <f>'A Division'!A88</f>
        <v>65</v>
      </c>
      <c r="B88" s="315" t="s">
        <v>180</v>
      </c>
      <c r="D88" s="161"/>
      <c r="G88" s="161"/>
      <c r="J88" s="161"/>
      <c r="M88" s="161"/>
      <c r="T88" s="161"/>
      <c r="W88" s="161"/>
      <c r="Z88" s="161"/>
      <c r="AC88" s="172"/>
      <c r="AE88" s="398" t="s">
        <v>223</v>
      </c>
      <c r="AF88" s="166">
        <f>'A Division'!AF88</f>
        <v>63</v>
      </c>
    </row>
    <row r="89" spans="1:32" s="2" customFormat="1" ht="12.95" customHeight="1" thickBot="1">
      <c r="A89" s="161"/>
      <c r="B89" s="23">
        <v>0.49305555555555558</v>
      </c>
      <c r="C89" s="16" t="s">
        <v>22</v>
      </c>
      <c r="D89" s="166">
        <v>90</v>
      </c>
      <c r="E89" s="21" t="str">
        <f>IF(A88=A90," ",IF(A88&gt;A90,B87,B91))</f>
        <v>Sacred Heart</v>
      </c>
      <c r="G89" s="161"/>
      <c r="J89" s="161"/>
      <c r="M89" s="161"/>
      <c r="T89" s="161"/>
      <c r="W89" s="161"/>
      <c r="Z89" s="161"/>
      <c r="AB89" s="399" t="str">
        <f>IF(AF88=AF90," ",IF(AF88&gt;AF90,AE87,AE91))</f>
        <v>Notre Dame (Ajax)</v>
      </c>
      <c r="AC89" s="178">
        <v>46</v>
      </c>
      <c r="AD89" s="17" t="s">
        <v>34</v>
      </c>
      <c r="AE89" s="23">
        <v>0.49305555555555558</v>
      </c>
      <c r="AF89" s="161"/>
    </row>
    <row r="90" spans="1:32" s="2" customFormat="1" ht="12.95" customHeight="1" thickBot="1">
      <c r="A90" s="166">
        <f>'A Division'!A90</f>
        <v>27</v>
      </c>
      <c r="B90" s="315" t="s">
        <v>181</v>
      </c>
      <c r="D90" s="161"/>
      <c r="G90" s="161"/>
      <c r="J90" s="161"/>
      <c r="M90" s="161"/>
      <c r="T90" s="161"/>
      <c r="W90" s="161"/>
      <c r="Z90" s="161"/>
      <c r="AC90" s="172"/>
      <c r="AE90" s="398" t="s">
        <v>222</v>
      </c>
      <c r="AF90" s="166">
        <f>'A Division'!AF90</f>
        <v>38</v>
      </c>
    </row>
    <row r="91" spans="1:32" s="2" customFormat="1" ht="12.95" customHeight="1" thickBot="1">
      <c r="A91" s="161"/>
      <c r="B91" s="314" t="s">
        <v>339</v>
      </c>
      <c r="D91" s="161"/>
      <c r="G91" s="161"/>
      <c r="J91" s="161"/>
      <c r="M91" s="161"/>
      <c r="T91" s="161"/>
      <c r="W91" s="161"/>
      <c r="Z91" s="161"/>
      <c r="AC91" s="172"/>
      <c r="AE91" s="158" t="s">
        <v>355</v>
      </c>
      <c r="AF91" s="161"/>
    </row>
    <row r="92" spans="1:32" s="2" customFormat="1" ht="12.95" customHeight="1" thickBot="1">
      <c r="A92" s="161"/>
      <c r="B92" s="313"/>
      <c r="D92" s="161"/>
      <c r="G92" s="161"/>
      <c r="H92" s="23">
        <v>0.54166666666666663</v>
      </c>
      <c r="I92" s="16" t="s">
        <v>59</v>
      </c>
      <c r="J92" s="166">
        <v>53</v>
      </c>
      <c r="K92" s="19" t="str">
        <f>IF(G86=G98," ",IF(G86&gt;G98,H86,H98))</f>
        <v>Nicholson</v>
      </c>
      <c r="M92" s="161"/>
      <c r="T92" s="161"/>
      <c r="V92" s="360" t="str">
        <f>IF(Z86=Z98," ",IF(Z86&gt;Z98,Y86,Y98))</f>
        <v>Notre Dame (Ajax)</v>
      </c>
      <c r="W92" s="166">
        <v>2</v>
      </c>
      <c r="X92" s="17" t="s">
        <v>249</v>
      </c>
      <c r="Y92" s="23">
        <v>0.54166666666666663</v>
      </c>
      <c r="Z92" s="161"/>
      <c r="AC92" s="172"/>
      <c r="AF92" s="161"/>
    </row>
    <row r="93" spans="1:32" s="2" customFormat="1" ht="12.95" customHeight="1" thickBot="1">
      <c r="A93" s="161"/>
      <c r="B93" s="158" t="s">
        <v>345</v>
      </c>
      <c r="D93" s="161"/>
      <c r="G93" s="161"/>
      <c r="J93" s="161"/>
      <c r="M93" s="161"/>
      <c r="T93" s="161"/>
      <c r="W93" s="161"/>
      <c r="Z93" s="161"/>
      <c r="AC93" s="172"/>
      <c r="AE93" s="158" t="s">
        <v>463</v>
      </c>
      <c r="AF93" s="161"/>
    </row>
    <row r="94" spans="1:32" s="2" customFormat="1" ht="12.95" customHeight="1" thickBot="1">
      <c r="A94" s="166">
        <f>'A Division'!A94</f>
        <v>46</v>
      </c>
      <c r="B94" s="315" t="s">
        <v>182</v>
      </c>
      <c r="D94" s="161"/>
      <c r="G94" s="161"/>
      <c r="J94" s="161"/>
      <c r="M94" s="161"/>
      <c r="T94" s="161"/>
      <c r="W94" s="161"/>
      <c r="Z94" s="161"/>
      <c r="AC94" s="172"/>
      <c r="AE94" s="398" t="s">
        <v>221</v>
      </c>
      <c r="AF94" s="166">
        <f>'A Division'!AF94</f>
        <v>59</v>
      </c>
    </row>
    <row r="95" spans="1:32" s="2" customFormat="1" ht="12.95" customHeight="1" thickBot="1">
      <c r="A95" s="161"/>
      <c r="B95" s="23">
        <v>0.54861111111111105</v>
      </c>
      <c r="C95" s="16" t="s">
        <v>23</v>
      </c>
      <c r="D95" s="166">
        <v>51</v>
      </c>
      <c r="E95" s="21" t="str">
        <f>IF(A94=A96," ",IF(A94&gt;A96,B93,B97))</f>
        <v>Henry St.</v>
      </c>
      <c r="G95" s="161"/>
      <c r="J95" s="161"/>
      <c r="M95" s="161"/>
      <c r="T95" s="161"/>
      <c r="W95" s="161"/>
      <c r="Z95" s="161"/>
      <c r="AB95" s="399" t="str">
        <f>IF(AF94=AF96," ",IF(AF94&gt;AF96,AE93,AE97))</f>
        <v>St. Peter's (Ottawa)</v>
      </c>
      <c r="AC95" s="178">
        <v>40</v>
      </c>
      <c r="AD95" s="17" t="s">
        <v>35</v>
      </c>
      <c r="AE95" s="23">
        <v>0.54861111111111105</v>
      </c>
      <c r="AF95" s="161"/>
    </row>
    <row r="96" spans="1:32" s="2" customFormat="1" ht="12.95" customHeight="1" thickBot="1">
      <c r="A96" s="166">
        <f>'A Division'!A96</f>
        <v>39</v>
      </c>
      <c r="B96" s="315" t="s">
        <v>183</v>
      </c>
      <c r="D96" s="161"/>
      <c r="G96" s="161"/>
      <c r="J96" s="161"/>
      <c r="M96" s="161"/>
      <c r="T96" s="161"/>
      <c r="W96" s="161"/>
      <c r="Z96" s="161"/>
      <c r="AC96" s="172"/>
      <c r="AE96" s="398" t="s">
        <v>220</v>
      </c>
      <c r="AF96" s="166">
        <f>'A Division'!AF96</f>
        <v>44</v>
      </c>
    </row>
    <row r="97" spans="1:32" s="2" customFormat="1" ht="12.95" customHeight="1" thickBot="1">
      <c r="A97" s="161"/>
      <c r="B97" s="158" t="s">
        <v>425</v>
      </c>
      <c r="D97" s="161"/>
      <c r="G97" s="161"/>
      <c r="J97" s="161"/>
      <c r="M97" s="161"/>
      <c r="T97" s="161"/>
      <c r="W97" s="161"/>
      <c r="Z97" s="161"/>
      <c r="AC97" s="172"/>
      <c r="AE97" s="158" t="s">
        <v>433</v>
      </c>
      <c r="AF97" s="161"/>
    </row>
    <row r="98" spans="1:32" s="2" customFormat="1" ht="12.95" customHeight="1" thickBot="1">
      <c r="A98" s="161"/>
      <c r="D98" s="161"/>
      <c r="E98" s="23">
        <v>0.77083333333333337</v>
      </c>
      <c r="F98" s="16" t="s">
        <v>48</v>
      </c>
      <c r="G98" s="166">
        <v>37</v>
      </c>
      <c r="H98" s="19" t="str">
        <f>IF(D95=D101," ",IF(D95&gt;D101,E101,E95))</f>
        <v>Port Perry</v>
      </c>
      <c r="J98" s="161"/>
      <c r="M98" s="161"/>
      <c r="T98" s="161"/>
      <c r="W98" s="161"/>
      <c r="Y98" s="360" t="str">
        <f>IF(AC95=AC101," ",IF(AC95&gt;AC101,AB101,AB95))</f>
        <v>St. Peter's (Ottawa)</v>
      </c>
      <c r="Z98" s="166">
        <v>37</v>
      </c>
      <c r="AA98" s="17" t="s">
        <v>52</v>
      </c>
      <c r="AB98" s="23">
        <v>0.77083333333333337</v>
      </c>
      <c r="AC98" s="172"/>
      <c r="AF98" s="161"/>
    </row>
    <row r="99" spans="1:32" s="2" customFormat="1" ht="12.95" customHeight="1" thickBot="1">
      <c r="A99" s="161"/>
      <c r="B99" s="158" t="s">
        <v>350</v>
      </c>
      <c r="D99" s="161"/>
      <c r="G99" s="161"/>
      <c r="J99" s="161"/>
      <c r="M99" s="161"/>
      <c r="T99" s="161"/>
      <c r="W99" s="161"/>
      <c r="Z99" s="161"/>
      <c r="AC99" s="172"/>
      <c r="AE99" s="158" t="s">
        <v>435</v>
      </c>
      <c r="AF99" s="161"/>
    </row>
    <row r="100" spans="1:32" s="2" customFormat="1" ht="12.95" customHeight="1" thickBot="1">
      <c r="A100" s="166">
        <f>'A Division'!A100</f>
        <v>21</v>
      </c>
      <c r="B100" s="315" t="s">
        <v>184</v>
      </c>
      <c r="D100" s="161"/>
      <c r="G100" s="161"/>
      <c r="J100" s="161"/>
      <c r="M100" s="161"/>
      <c r="T100" s="161"/>
      <c r="W100" s="161"/>
      <c r="Z100" s="161"/>
      <c r="AC100" s="172"/>
      <c r="AE100" s="398" t="s">
        <v>219</v>
      </c>
      <c r="AF100" s="166">
        <f>'A Division'!AF100</f>
        <v>56</v>
      </c>
    </row>
    <row r="101" spans="1:32" s="2" customFormat="1" ht="12.95" customHeight="1" thickBot="1">
      <c r="A101" s="161"/>
      <c r="B101" s="23">
        <v>0.60416666666666663</v>
      </c>
      <c r="C101" s="16" t="s">
        <v>24</v>
      </c>
      <c r="D101" s="166">
        <v>32</v>
      </c>
      <c r="E101" s="21" t="str">
        <f>IF(A100=A102," ",IF(A100&gt;A102,B99,B103))</f>
        <v>Port Perry</v>
      </c>
      <c r="G101" s="161"/>
      <c r="J101" s="161"/>
      <c r="M101" s="161"/>
      <c r="T101" s="161"/>
      <c r="W101" s="161"/>
      <c r="Z101" s="161"/>
      <c r="AB101" s="399" t="str">
        <f>IF(AF100=AF102," ",IF(AF100&gt;AF102,AE99,AE103))</f>
        <v>Saltfleet</v>
      </c>
      <c r="AC101" s="178">
        <v>56</v>
      </c>
      <c r="AD101" s="17" t="s">
        <v>36</v>
      </c>
      <c r="AE101" s="23">
        <v>0.60416666666666663</v>
      </c>
      <c r="AF101" s="161"/>
    </row>
    <row r="102" spans="1:32" s="2" customFormat="1" ht="12.95" customHeight="1" thickBot="1">
      <c r="A102" s="166">
        <f>'A Division'!A102</f>
        <v>31</v>
      </c>
      <c r="B102" s="315" t="s">
        <v>185</v>
      </c>
      <c r="D102" s="161"/>
      <c r="G102" s="161"/>
      <c r="J102" s="161"/>
      <c r="M102" s="161"/>
      <c r="T102" s="161"/>
      <c r="W102" s="161"/>
      <c r="Z102" s="161"/>
      <c r="AC102" s="161"/>
      <c r="AE102" s="398" t="s">
        <v>218</v>
      </c>
      <c r="AF102" s="166">
        <f>'A Division'!AF102</f>
        <v>44</v>
      </c>
    </row>
    <row r="103" spans="1:32" s="2" customFormat="1" ht="12.95" customHeight="1">
      <c r="A103" s="161"/>
      <c r="B103" s="158" t="s">
        <v>349</v>
      </c>
      <c r="D103" s="161"/>
      <c r="G103" s="161"/>
      <c r="J103" s="161"/>
      <c r="M103" s="161"/>
      <c r="T103" s="161"/>
      <c r="W103" s="161"/>
      <c r="Z103" s="161"/>
      <c r="AC103" s="161"/>
      <c r="AE103" s="158" t="s">
        <v>347</v>
      </c>
      <c r="AF103" s="159"/>
    </row>
  </sheetData>
  <mergeCells count="4">
    <mergeCell ref="L4:R4"/>
    <mergeCell ref="N5:O5"/>
    <mergeCell ref="O58:P58"/>
    <mergeCell ref="Q65:R65"/>
  </mergeCells>
  <pageMargins left="0.7" right="0.7" top="0.75" bottom="0.75" header="0.3" footer="0.3"/>
  <pageSetup scale="4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F102"/>
  <sheetViews>
    <sheetView zoomScale="75" zoomScaleNormal="75" workbookViewId="0">
      <selection activeCell="S82" sqref="S82"/>
    </sheetView>
  </sheetViews>
  <sheetFormatPr defaultRowHeight="13.5"/>
  <cols>
    <col min="1" max="1" width="3.42578125" style="161" customWidth="1"/>
    <col min="2" max="2" width="8.7109375" style="1" customWidth="1"/>
    <col min="3" max="3" width="6.7109375" style="1" customWidth="1"/>
    <col min="4" max="4" width="3.140625" style="161" customWidth="1"/>
    <col min="5" max="5" width="9.7109375" style="1" customWidth="1"/>
    <col min="6" max="6" width="6.7109375" style="1" customWidth="1"/>
    <col min="7" max="7" width="3.42578125" style="161" customWidth="1"/>
    <col min="8" max="8" width="9.7109375" style="1" customWidth="1"/>
    <col min="9" max="9" width="6.7109375" style="1" customWidth="1"/>
    <col min="10" max="10" width="3.42578125" style="161" customWidth="1"/>
    <col min="11" max="11" width="9.7109375" style="1" customWidth="1"/>
    <col min="12" max="12" width="6.7109375" style="1" customWidth="1"/>
    <col min="13" max="13" width="3.28515625" style="161" customWidth="1"/>
    <col min="14" max="14" width="9.7109375" style="1" customWidth="1"/>
    <col min="15" max="15" width="10.5703125" style="1" customWidth="1"/>
    <col min="16" max="16" width="6" style="1" customWidth="1"/>
    <col min="17" max="17" width="13" style="1" customWidth="1"/>
    <col min="18" max="18" width="8.7109375" style="1" customWidth="1"/>
    <col min="19" max="19" width="9.7109375" style="1" customWidth="1"/>
    <col min="20" max="20" width="3.28515625" style="161" customWidth="1"/>
    <col min="21" max="21" width="6.7109375" style="1" customWidth="1"/>
    <col min="22" max="22" width="9.7109375" style="1" customWidth="1"/>
    <col min="23" max="23" width="3.5703125" style="161" customWidth="1"/>
    <col min="24" max="24" width="6.7109375" style="1" customWidth="1"/>
    <col min="25" max="25" width="9.7109375" style="1" customWidth="1"/>
    <col min="26" max="26" width="2.85546875" style="161" customWidth="1"/>
    <col min="27" max="27" width="6.7109375" style="1" customWidth="1"/>
    <col min="28" max="28" width="9.7109375" style="1" customWidth="1"/>
    <col min="29" max="29" width="3.28515625" style="161" customWidth="1"/>
    <col min="30" max="30" width="6.7109375" style="1" customWidth="1"/>
    <col min="31" max="31" width="9.7109375" style="1" customWidth="1"/>
    <col min="32" max="32" width="4.140625" style="161" customWidth="1"/>
    <col min="33" max="16384" width="9.140625" style="1"/>
  </cols>
  <sheetData>
    <row r="3" spans="1:32" ht="26.25">
      <c r="L3" s="422"/>
      <c r="M3" s="422"/>
      <c r="N3" s="420"/>
      <c r="O3" s="420"/>
      <c r="P3" s="420"/>
      <c r="Q3" s="420"/>
      <c r="R3" s="420"/>
    </row>
    <row r="4" spans="1:32" s="7" customFormat="1" ht="25.5">
      <c r="A4" s="420"/>
      <c r="B4" s="420"/>
      <c r="C4" s="420"/>
      <c r="D4" s="420"/>
      <c r="E4" s="420"/>
      <c r="F4" s="420"/>
      <c r="G4" s="420"/>
      <c r="H4" s="420"/>
      <c r="J4" s="163"/>
      <c r="L4" s="10"/>
      <c r="M4" s="163"/>
      <c r="N4" s="421"/>
      <c r="O4" s="421"/>
      <c r="P4" s="13"/>
      <c r="T4" s="163"/>
      <c r="W4" s="163"/>
      <c r="Y4"/>
      <c r="Z4" s="174"/>
      <c r="AC4" s="163"/>
      <c r="AE4" s="8"/>
      <c r="AF4" s="163"/>
    </row>
    <row r="5" spans="1:32" s="7" customFormat="1" ht="15" customHeight="1">
      <c r="A5" s="162"/>
      <c r="B5" s="102"/>
      <c r="C5" s="18"/>
      <c r="D5" s="162"/>
      <c r="E5" s="18"/>
      <c r="F5" s="18"/>
      <c r="G5" s="162"/>
      <c r="H5" s="18"/>
      <c r="J5" s="163"/>
      <c r="L5" s="10"/>
      <c r="M5" s="163"/>
      <c r="N5" s="14"/>
      <c r="O5" s="15"/>
      <c r="T5" s="163"/>
      <c r="W5" s="163"/>
      <c r="Z5" s="163"/>
      <c r="AC5" s="163"/>
      <c r="AE5" s="8"/>
      <c r="AF5" s="163"/>
    </row>
    <row r="6" spans="1:32" s="7" customFormat="1" thickBot="1">
      <c r="A6" s="163"/>
      <c r="B6" s="158" t="s">
        <v>403</v>
      </c>
      <c r="D6" s="163"/>
      <c r="G6" s="163"/>
      <c r="J6" s="163"/>
      <c r="M6" s="163"/>
      <c r="T6" s="163"/>
      <c r="W6" s="163"/>
      <c r="Z6" s="163"/>
      <c r="AC6" s="163"/>
      <c r="AE6" s="158" t="s">
        <v>298</v>
      </c>
      <c r="AF6" s="163"/>
    </row>
    <row r="7" spans="1:32" s="2" customFormat="1" ht="12.95" customHeight="1" thickBot="1">
      <c r="A7" s="166">
        <f>'A Division'!A8</f>
        <v>63</v>
      </c>
      <c r="B7" s="165" t="s">
        <v>161</v>
      </c>
      <c r="D7" s="161"/>
      <c r="G7" s="161"/>
      <c r="J7" s="161"/>
      <c r="M7" s="161"/>
      <c r="T7" s="161"/>
      <c r="W7" s="161"/>
      <c r="Z7" s="161"/>
      <c r="AC7" s="161"/>
      <c r="AE7" s="359" t="s">
        <v>193</v>
      </c>
      <c r="AF7" s="166">
        <f>'A Division'!AF8</f>
        <v>76</v>
      </c>
    </row>
    <row r="8" spans="1:32" s="2" customFormat="1" ht="12.95" customHeight="1" thickBot="1">
      <c r="A8" s="161"/>
      <c r="B8" s="23">
        <v>0.4375</v>
      </c>
      <c r="C8" s="16" t="s">
        <v>1</v>
      </c>
      <c r="D8" s="166"/>
      <c r="E8" s="19" t="str">
        <f>IF(A7=A9," ",IF(A7&gt;A9,B10,B6))</f>
        <v>Brock</v>
      </c>
      <c r="G8" s="161"/>
      <c r="J8" s="161"/>
      <c r="M8" s="161"/>
      <c r="T8" s="161"/>
      <c r="W8" s="161"/>
      <c r="Z8" s="161"/>
      <c r="AB8" s="360" t="str">
        <f>IF(AF7=AF9," ",IF(AF7&gt;AF9,AE10,AE6))</f>
        <v>St. Theresa's</v>
      </c>
      <c r="AC8" s="166">
        <v>55</v>
      </c>
      <c r="AD8" s="17" t="s">
        <v>18</v>
      </c>
      <c r="AE8" s="23">
        <v>0.4375</v>
      </c>
      <c r="AF8" s="161"/>
    </row>
    <row r="9" spans="1:32" s="2" customFormat="1" ht="12.95" customHeight="1" thickBot="1">
      <c r="A9" s="166">
        <f>'A Division'!A10</f>
        <v>19</v>
      </c>
      <c r="B9" s="165" t="s">
        <v>162</v>
      </c>
      <c r="D9" s="161"/>
      <c r="G9" s="161"/>
      <c r="J9" s="161"/>
      <c r="M9" s="161"/>
      <c r="T9" s="161"/>
      <c r="W9" s="161"/>
      <c r="Z9" s="161"/>
      <c r="AC9" s="161"/>
      <c r="AE9" s="359" t="s">
        <v>202</v>
      </c>
      <c r="AF9" s="166">
        <f>'A Division'!AF10</f>
        <v>38</v>
      </c>
    </row>
    <row r="10" spans="1:32" s="2" customFormat="1" ht="12.95" customHeight="1" thickBot="1">
      <c r="A10" s="161"/>
      <c r="B10" s="158" t="s">
        <v>399</v>
      </c>
      <c r="D10" s="161"/>
      <c r="G10" s="161"/>
      <c r="J10" s="161"/>
      <c r="M10" s="161"/>
      <c r="Q10" s="132"/>
      <c r="T10" s="161"/>
      <c r="W10" s="161"/>
      <c r="Z10" s="161"/>
      <c r="AC10" s="161"/>
      <c r="AE10" s="158" t="s">
        <v>430</v>
      </c>
      <c r="AF10" s="161"/>
    </row>
    <row r="11" spans="1:32" s="2" customFormat="1" ht="12.95" customHeight="1" thickBot="1">
      <c r="A11" s="161"/>
      <c r="D11" s="161"/>
      <c r="E11" s="23">
        <v>0.71527777777777779</v>
      </c>
      <c r="F11" s="16" t="s">
        <v>250</v>
      </c>
      <c r="G11" s="166">
        <v>34</v>
      </c>
      <c r="H11" s="21" t="str">
        <f>IF(D8=D14," ",IF(D8&gt;D14,E8,E14))</f>
        <v>Ernestown</v>
      </c>
      <c r="J11" s="161"/>
      <c r="M11" s="161"/>
      <c r="Q11" s="69"/>
      <c r="T11" s="161"/>
      <c r="W11" s="161"/>
      <c r="Y11" s="396" t="str">
        <f>IF(AC8=AC14," ",IF(AC8&gt;AC14,AB8,AB14))</f>
        <v>St. Theresa's</v>
      </c>
      <c r="Z11" s="166">
        <v>65</v>
      </c>
      <c r="AA11" s="17" t="s">
        <v>265</v>
      </c>
      <c r="AB11" s="23">
        <v>0.71527777777777779</v>
      </c>
      <c r="AC11" s="161"/>
      <c r="AF11" s="161"/>
    </row>
    <row r="12" spans="1:32" s="2" customFormat="1" ht="12.95" customHeight="1" thickBot="1">
      <c r="A12" s="161"/>
      <c r="B12" s="158" t="s">
        <v>311</v>
      </c>
      <c r="D12" s="161"/>
      <c r="G12" s="161"/>
      <c r="J12" s="161"/>
      <c r="M12" s="161"/>
      <c r="Q12" s="131"/>
      <c r="T12" s="161"/>
      <c r="W12" s="161"/>
      <c r="Z12" s="161"/>
      <c r="AC12" s="161"/>
      <c r="AE12" s="158" t="s">
        <v>429</v>
      </c>
      <c r="AF12" s="161"/>
    </row>
    <row r="13" spans="1:32" s="2" customFormat="1" ht="12.95" customHeight="1" thickBot="1">
      <c r="A13" s="166">
        <f>'A Division'!A14</f>
        <v>59</v>
      </c>
      <c r="B13" s="165" t="s">
        <v>163</v>
      </c>
      <c r="D13" s="161"/>
      <c r="G13" s="161"/>
      <c r="J13" s="161"/>
      <c r="M13" s="161"/>
      <c r="Q13" s="131"/>
      <c r="T13" s="161"/>
      <c r="W13" s="161"/>
      <c r="Z13" s="161"/>
      <c r="AC13" s="161"/>
      <c r="AE13" s="359" t="s">
        <v>203</v>
      </c>
      <c r="AF13" s="166">
        <f>'A Division'!AF14</f>
        <v>63</v>
      </c>
    </row>
    <row r="14" spans="1:32" s="2" customFormat="1" ht="12.95" customHeight="1" thickBot="1">
      <c r="A14" s="161"/>
      <c r="B14" s="23">
        <v>0.49305555555555558</v>
      </c>
      <c r="C14" s="16" t="s">
        <v>3</v>
      </c>
      <c r="D14" s="166">
        <v>37</v>
      </c>
      <c r="E14" s="19" t="str">
        <f>IF(A13=A15," ",IF(A13&gt;A15,B16,B12))</f>
        <v>Ernestown</v>
      </c>
      <c r="G14" s="161"/>
      <c r="J14" s="161"/>
      <c r="M14" s="161"/>
      <c r="Q14" s="69"/>
      <c r="T14" s="161"/>
      <c r="W14" s="161"/>
      <c r="Z14" s="161"/>
      <c r="AB14" s="360" t="str">
        <f>IF(AF13=AF15," ",IF(AF13&gt;AF15,AE16,AE46))</f>
        <v>Bradford</v>
      </c>
      <c r="AC14" s="166">
        <v>53</v>
      </c>
      <c r="AD14" s="17" t="s">
        <v>25</v>
      </c>
      <c r="AE14" s="23">
        <v>0.49305555555555558</v>
      </c>
      <c r="AF14" s="161"/>
    </row>
    <row r="15" spans="1:32" s="2" customFormat="1" ht="12.95" customHeight="1" thickBot="1">
      <c r="A15" s="166">
        <f>'A Division'!A16</f>
        <v>30</v>
      </c>
      <c r="B15" s="165" t="s">
        <v>164</v>
      </c>
      <c r="D15" s="161"/>
      <c r="G15" s="161"/>
      <c r="J15" s="161"/>
      <c r="M15" s="161"/>
      <c r="Q15" s="131"/>
      <c r="T15" s="161"/>
      <c r="W15" s="161"/>
      <c r="Z15" s="161"/>
      <c r="AC15" s="161"/>
      <c r="AE15" s="359" t="s">
        <v>204</v>
      </c>
      <c r="AF15" s="166">
        <f>'A Division'!AF16</f>
        <v>41</v>
      </c>
    </row>
    <row r="16" spans="1:32" s="2" customFormat="1" ht="12.95" customHeight="1" thickBot="1">
      <c r="A16" s="161"/>
      <c r="B16" s="158" t="s">
        <v>348</v>
      </c>
      <c r="D16" s="161"/>
      <c r="G16" s="161"/>
      <c r="J16" s="161"/>
      <c r="M16" s="161"/>
      <c r="Q16" s="69"/>
      <c r="T16" s="161"/>
      <c r="V16" s="3"/>
      <c r="W16" s="161"/>
      <c r="Z16" s="161"/>
      <c r="AC16" s="161"/>
      <c r="AE16" s="314" t="s">
        <v>341</v>
      </c>
      <c r="AF16" s="161"/>
    </row>
    <row r="17" spans="1:32" s="2" customFormat="1" ht="12.95" customHeight="1" thickBot="1">
      <c r="A17" s="161"/>
      <c r="D17" s="161"/>
      <c r="G17" s="161"/>
      <c r="H17" s="23">
        <v>0.375</v>
      </c>
      <c r="I17" s="27" t="s">
        <v>252</v>
      </c>
      <c r="J17" s="175">
        <v>34</v>
      </c>
      <c r="K17" s="21" t="str">
        <f>IF(G11=G23," ",IF(G11&gt;G23,H11,H23))</f>
        <v>St. Mary's (Cbg)</v>
      </c>
      <c r="M17" s="161"/>
      <c r="Q17" s="131"/>
      <c r="T17" s="161"/>
      <c r="V17" s="396" t="s">
        <v>430</v>
      </c>
      <c r="W17" s="175">
        <v>40</v>
      </c>
      <c r="X17" s="28" t="s">
        <v>266</v>
      </c>
      <c r="Y17" s="23">
        <v>0.375</v>
      </c>
      <c r="Z17" s="161"/>
      <c r="AC17" s="161"/>
      <c r="AF17" s="161"/>
    </row>
    <row r="18" spans="1:32" s="2" customFormat="1" ht="12.95" customHeight="1" thickBot="1">
      <c r="A18" s="161"/>
      <c r="B18" s="158" t="s">
        <v>419</v>
      </c>
      <c r="D18" s="161"/>
      <c r="G18" s="161"/>
      <c r="J18" s="161"/>
      <c r="K18" s="4"/>
      <c r="M18" s="161"/>
      <c r="Q18" s="69"/>
      <c r="T18" s="161"/>
      <c r="V18" s="4"/>
      <c r="W18" s="161"/>
      <c r="Z18" s="161"/>
      <c r="AC18" s="161"/>
      <c r="AE18" s="314" t="s">
        <v>436</v>
      </c>
      <c r="AF18" s="161"/>
    </row>
    <row r="19" spans="1:32" s="2" customFormat="1" ht="12.95" customHeight="1" thickBot="1">
      <c r="A19" s="166">
        <f>'A Division'!A20</f>
        <v>43</v>
      </c>
      <c r="B19" s="165" t="s">
        <v>167</v>
      </c>
      <c r="D19" s="161"/>
      <c r="G19" s="161"/>
      <c r="J19" s="161"/>
      <c r="M19" s="161"/>
      <c r="Q19" s="4"/>
      <c r="T19" s="161"/>
      <c r="W19" s="161"/>
      <c r="Z19" s="161"/>
      <c r="AC19" s="161"/>
      <c r="AE19" s="359" t="s">
        <v>205</v>
      </c>
      <c r="AF19" s="166">
        <f>'A Division'!AF20</f>
        <v>74</v>
      </c>
    </row>
    <row r="20" spans="1:32" s="2" customFormat="1" ht="12.95" customHeight="1" thickBot="1">
      <c r="A20" s="161"/>
      <c r="B20" s="23">
        <v>0.54861111111111105</v>
      </c>
      <c r="C20" s="16" t="s">
        <v>4</v>
      </c>
      <c r="D20" s="166">
        <v>30</v>
      </c>
      <c r="E20" s="19" t="str">
        <f>IF(A19=A21," ",IF(A19&gt;A21,B22,B18))</f>
        <v>Quinte</v>
      </c>
      <c r="G20" s="161"/>
      <c r="J20" s="161"/>
      <c r="M20" s="161"/>
      <c r="T20" s="161"/>
      <c r="W20" s="161"/>
      <c r="Z20" s="161"/>
      <c r="AB20" s="360" t="str">
        <f>IF(AF19=AF21," ",IF(AF19&gt;AF21,AE22,AE18))</f>
        <v>St. Max Kolb</v>
      </c>
      <c r="AC20" s="166">
        <v>72</v>
      </c>
      <c r="AD20" s="17" t="s">
        <v>26</v>
      </c>
      <c r="AE20" s="23">
        <v>0.54861111111111105</v>
      </c>
      <c r="AF20" s="161"/>
    </row>
    <row r="21" spans="1:32" s="2" customFormat="1" ht="12.95" customHeight="1" thickBot="1">
      <c r="A21" s="166">
        <f>'A Division'!A22</f>
        <v>26</v>
      </c>
      <c r="B21" s="165" t="s">
        <v>168</v>
      </c>
      <c r="D21" s="161"/>
      <c r="G21" s="161"/>
      <c r="J21" s="161"/>
      <c r="M21" s="161"/>
      <c r="T21" s="161"/>
      <c r="W21" s="161"/>
      <c r="Z21" s="161"/>
      <c r="AC21" s="161"/>
      <c r="AE21" s="359" t="s">
        <v>206</v>
      </c>
      <c r="AF21" s="166">
        <f>'A Division'!AF22</f>
        <v>49</v>
      </c>
    </row>
    <row r="22" spans="1:32" s="2" customFormat="1" ht="12.95" customHeight="1" thickBot="1">
      <c r="A22" s="161"/>
      <c r="B22" s="158" t="s">
        <v>324</v>
      </c>
      <c r="D22" s="161"/>
      <c r="G22" s="161"/>
      <c r="J22" s="161"/>
      <c r="M22" s="161"/>
      <c r="T22" s="161"/>
      <c r="W22" s="161"/>
      <c r="Z22" s="161"/>
      <c r="AC22" s="161"/>
      <c r="AE22" s="314" t="s">
        <v>437</v>
      </c>
      <c r="AF22" s="161"/>
    </row>
    <row r="23" spans="1:32" s="2" customFormat="1" ht="12.95" customHeight="1" thickBot="1">
      <c r="A23" s="161"/>
      <c r="D23" s="161"/>
      <c r="E23" s="23">
        <v>0.82638888888888884</v>
      </c>
      <c r="F23" s="16" t="s">
        <v>251</v>
      </c>
      <c r="G23" s="166">
        <v>46</v>
      </c>
      <c r="H23" s="21" t="str">
        <f>IF(D20=D26," ",IF(D20&gt;D26,E20,E26))</f>
        <v>St. Mary's (Cbg)</v>
      </c>
      <c r="J23" s="161"/>
      <c r="M23" s="161"/>
      <c r="T23" s="161"/>
      <c r="W23" s="161"/>
      <c r="Y23" s="396" t="str">
        <f>IF(AC20=AC26," ",IF(AC20&gt;AC26,AB20,AB26))</f>
        <v>St. Max Kolb</v>
      </c>
      <c r="Z23" s="166">
        <v>58</v>
      </c>
      <c r="AA23" s="17" t="s">
        <v>282</v>
      </c>
      <c r="AB23" s="23">
        <v>0.82638888888888884</v>
      </c>
      <c r="AC23" s="161"/>
      <c r="AF23" s="161"/>
    </row>
    <row r="24" spans="1:32" s="2" customFormat="1" ht="12.95" customHeight="1" thickBot="1">
      <c r="A24" s="161"/>
      <c r="B24" s="158" t="s">
        <v>342</v>
      </c>
      <c r="D24" s="161"/>
      <c r="G24" s="161"/>
      <c r="J24" s="161"/>
      <c r="M24" s="161"/>
      <c r="T24" s="161"/>
      <c r="W24" s="161"/>
      <c r="Z24" s="161"/>
      <c r="AC24" s="161"/>
      <c r="AE24" s="314" t="s">
        <v>438</v>
      </c>
      <c r="AF24" s="161"/>
    </row>
    <row r="25" spans="1:32" s="2" customFormat="1" ht="12.95" customHeight="1" thickBot="1">
      <c r="A25" s="166">
        <f>'A Division'!A26</f>
        <v>80</v>
      </c>
      <c r="B25" s="165" t="s">
        <v>169</v>
      </c>
      <c r="D25" s="161"/>
      <c r="G25" s="161"/>
      <c r="J25" s="161"/>
      <c r="M25" s="161"/>
      <c r="R25" s="2" t="s">
        <v>0</v>
      </c>
      <c r="T25" s="161"/>
      <c r="W25" s="161"/>
      <c r="Z25" s="161"/>
      <c r="AC25" s="161"/>
      <c r="AE25" s="359" t="s">
        <v>207</v>
      </c>
      <c r="AF25" s="166">
        <f>'A Division'!AF26</f>
        <v>103</v>
      </c>
    </row>
    <row r="26" spans="1:32" s="2" customFormat="1" ht="12.95" customHeight="1" thickBot="1">
      <c r="A26" s="161"/>
      <c r="B26" s="23">
        <v>0.60416666666666663</v>
      </c>
      <c r="C26" s="16" t="s">
        <v>5</v>
      </c>
      <c r="D26" s="166">
        <v>45</v>
      </c>
      <c r="E26" s="19" t="str">
        <f>IF(A25=A27," ",IF(A25&gt;A27,B28,B24))</f>
        <v>St. Mary's (Cbg)</v>
      </c>
      <c r="G26" s="161"/>
      <c r="H26" s="4"/>
      <c r="J26" s="161"/>
      <c r="M26" s="161"/>
      <c r="T26" s="161"/>
      <c r="W26" s="161"/>
      <c r="Y26" s="4"/>
      <c r="Z26" s="161"/>
      <c r="AB26" s="360" t="str">
        <f>IF(AF25=AF27," ",IF(AF25&gt;AF27,AE28,AE24))</f>
        <v>Timmins O'G</v>
      </c>
      <c r="AC26" s="166">
        <v>28</v>
      </c>
      <c r="AD26" s="17" t="s">
        <v>27</v>
      </c>
      <c r="AE26" s="23">
        <v>0.60416666666666663</v>
      </c>
      <c r="AF26" s="161"/>
    </row>
    <row r="27" spans="1:32" s="2" customFormat="1" ht="12.95" customHeight="1" thickBot="1">
      <c r="A27" s="166">
        <f>'A Division'!A28</f>
        <v>30</v>
      </c>
      <c r="B27" s="167" t="s">
        <v>170</v>
      </c>
      <c r="D27" s="161"/>
      <c r="G27" s="161"/>
      <c r="J27" s="161"/>
      <c r="M27" s="161"/>
      <c r="T27" s="161"/>
      <c r="W27" s="161"/>
      <c r="Z27" s="161"/>
      <c r="AC27" s="161"/>
      <c r="AE27" s="359" t="s">
        <v>208</v>
      </c>
      <c r="AF27" s="166">
        <f>'A Division'!AF28</f>
        <v>47</v>
      </c>
    </row>
    <row r="28" spans="1:32" s="2" customFormat="1" ht="12.95" customHeight="1" thickBot="1">
      <c r="A28" s="161"/>
      <c r="B28" s="158" t="s">
        <v>420</v>
      </c>
      <c r="D28" s="161"/>
      <c r="G28" s="161"/>
      <c r="J28" s="161"/>
      <c r="M28" s="161"/>
      <c r="T28" s="161"/>
      <c r="W28" s="161"/>
      <c r="Z28" s="161"/>
      <c r="AC28" s="161"/>
      <c r="AE28" s="314" t="s">
        <v>439</v>
      </c>
      <c r="AF28" s="161"/>
    </row>
    <row r="29" spans="1:32" s="2" customFormat="1" ht="12.95" customHeight="1" thickBot="1">
      <c r="A29" s="161"/>
      <c r="D29" s="161"/>
      <c r="E29" s="4"/>
      <c r="F29" s="26" t="s">
        <v>2</v>
      </c>
      <c r="G29" s="173"/>
      <c r="J29" s="161"/>
      <c r="K29" s="24">
        <v>0.59722222222222221</v>
      </c>
      <c r="L29" s="16" t="s">
        <v>253</v>
      </c>
      <c r="M29" s="166">
        <v>27</v>
      </c>
      <c r="N29" s="369" t="str">
        <f>IF(J17=J41," ",IF(J17&gt;J41,K17,K41))</f>
        <v>Crestwood</v>
      </c>
      <c r="S29" s="397" t="str">
        <f>IF(W17=W41," ",IF(W17&gt;W41,V17,V41))</f>
        <v>Assumption</v>
      </c>
      <c r="T29" s="166">
        <v>53</v>
      </c>
      <c r="U29" s="17" t="s">
        <v>268</v>
      </c>
      <c r="V29" s="25">
        <v>0.59722222222222221</v>
      </c>
      <c r="W29" s="161"/>
      <c r="X29" s="12" t="s">
        <v>11</v>
      </c>
      <c r="Z29" s="173"/>
      <c r="AB29" s="4"/>
      <c r="AC29" s="161"/>
      <c r="AF29" s="161"/>
    </row>
    <row r="30" spans="1:32" s="2" customFormat="1" ht="12.95" customHeight="1" thickBot="1">
      <c r="A30" s="161"/>
      <c r="B30" s="158" t="s">
        <v>331</v>
      </c>
      <c r="D30" s="161"/>
      <c r="G30" s="161"/>
      <c r="J30" s="161"/>
      <c r="M30" s="161"/>
      <c r="N30" s="5"/>
      <c r="T30" s="161"/>
      <c r="W30" s="161"/>
      <c r="Z30" s="161"/>
      <c r="AC30" s="161"/>
      <c r="AE30" s="158" t="s">
        <v>426</v>
      </c>
      <c r="AF30" s="161"/>
    </row>
    <row r="31" spans="1:32" s="2" customFormat="1" ht="12.95" customHeight="1" thickBot="1">
      <c r="A31" s="166">
        <f>'A Division'!A32</f>
        <v>37</v>
      </c>
      <c r="B31" s="363" t="s">
        <v>171</v>
      </c>
      <c r="D31" s="161"/>
      <c r="G31" s="161"/>
      <c r="J31" s="161"/>
      <c r="M31" s="161"/>
      <c r="T31" s="161"/>
      <c r="W31" s="161"/>
      <c r="Z31" s="161"/>
      <c r="AC31" s="161"/>
      <c r="AE31" s="370" t="s">
        <v>194</v>
      </c>
      <c r="AF31" s="166">
        <f>'A Division'!AF32</f>
        <v>79</v>
      </c>
    </row>
    <row r="32" spans="1:32" s="2" customFormat="1" ht="12.95" customHeight="1" thickBot="1">
      <c r="A32" s="161"/>
      <c r="B32" s="23">
        <v>0.4375</v>
      </c>
      <c r="C32" s="16" t="s">
        <v>6</v>
      </c>
      <c r="D32" s="166">
        <v>49</v>
      </c>
      <c r="E32" s="365" t="str">
        <f>IF(A31=A33," ",IF(A31&gt;A33,B34,B30))</f>
        <v>Crestwood</v>
      </c>
      <c r="G32" s="161"/>
      <c r="J32" s="161"/>
      <c r="M32" s="161"/>
      <c r="T32" s="161"/>
      <c r="W32" s="161"/>
      <c r="Z32" s="161"/>
      <c r="AB32" s="371" t="str">
        <f>IF(AF31=AF33," ",IF(AF31&gt;AF33,AE34,AE30))</f>
        <v>Keswick</v>
      </c>
      <c r="AC32" s="166">
        <v>62</v>
      </c>
      <c r="AD32" s="17" t="s">
        <v>17</v>
      </c>
      <c r="AE32" s="23">
        <v>0.4375</v>
      </c>
      <c r="AF32" s="161"/>
    </row>
    <row r="33" spans="1:32" s="2" customFormat="1" ht="12.95" customHeight="1" thickBot="1">
      <c r="A33" s="166">
        <f>'A Division'!A34</f>
        <v>35</v>
      </c>
      <c r="B33" s="363" t="s">
        <v>172</v>
      </c>
      <c r="D33" s="161"/>
      <c r="G33" s="161"/>
      <c r="J33" s="161"/>
      <c r="M33" s="161"/>
      <c r="T33" s="161"/>
      <c r="W33" s="161"/>
      <c r="Z33" s="161"/>
      <c r="AC33" s="161"/>
      <c r="AE33" s="370" t="s">
        <v>201</v>
      </c>
      <c r="AF33" s="166">
        <f>'A Division'!AF34</f>
        <v>48</v>
      </c>
    </row>
    <row r="34" spans="1:32" s="2" customFormat="1" ht="12.95" customHeight="1" thickBot="1">
      <c r="A34" s="161"/>
      <c r="B34" s="158" t="s">
        <v>301</v>
      </c>
      <c r="D34" s="161"/>
      <c r="G34" s="161"/>
      <c r="J34" s="161"/>
      <c r="M34" s="161"/>
      <c r="T34" s="161"/>
      <c r="W34" s="161"/>
      <c r="Z34" s="161"/>
      <c r="AC34" s="161"/>
      <c r="AE34" s="158" t="s">
        <v>427</v>
      </c>
      <c r="AF34" s="161"/>
    </row>
    <row r="35" spans="1:32" s="2" customFormat="1" ht="12.95" customHeight="1" thickBot="1">
      <c r="A35" s="161"/>
      <c r="D35" s="161"/>
      <c r="E35" s="23">
        <v>0.63888888888888895</v>
      </c>
      <c r="F35" s="16" t="s">
        <v>256</v>
      </c>
      <c r="G35" s="166">
        <v>30</v>
      </c>
      <c r="H35" s="21" t="str">
        <f>IF(D32=D38," ",IF(D32&gt;D38,E32,E38))</f>
        <v>Crestwood</v>
      </c>
      <c r="J35" s="161"/>
      <c r="M35" s="161"/>
      <c r="T35" s="161"/>
      <c r="W35" s="161"/>
      <c r="Y35" s="396" t="str">
        <f>IF(AC32=AC38," ",IF(AC32&gt;AC38,AB32,AB38))</f>
        <v>Keswick</v>
      </c>
      <c r="Z35" s="166">
        <v>0</v>
      </c>
      <c r="AA35" s="17" t="s">
        <v>269</v>
      </c>
      <c r="AB35" s="23">
        <v>0.64583333333333337</v>
      </c>
      <c r="AC35" s="161"/>
      <c r="AF35" s="161"/>
    </row>
    <row r="36" spans="1:32" s="2" customFormat="1" ht="12.95" customHeight="1" thickBot="1">
      <c r="A36" s="161"/>
      <c r="B36" s="158" t="s">
        <v>351</v>
      </c>
      <c r="D36" s="161"/>
      <c r="G36" s="161"/>
      <c r="H36" s="6"/>
      <c r="J36" s="161"/>
      <c r="M36" s="161"/>
      <c r="T36" s="161"/>
      <c r="W36" s="161"/>
      <c r="Z36" s="161"/>
      <c r="AC36" s="161"/>
      <c r="AE36" s="158" t="s">
        <v>356</v>
      </c>
      <c r="AF36" s="161"/>
    </row>
    <row r="37" spans="1:32" s="2" customFormat="1" ht="12.95" customHeight="1" thickBot="1">
      <c r="A37" s="166">
        <f>'A Division'!A38</f>
        <v>36</v>
      </c>
      <c r="B37" s="363" t="s">
        <v>175</v>
      </c>
      <c r="D37" s="161"/>
      <c r="G37" s="161"/>
      <c r="J37" s="161"/>
      <c r="M37" s="161"/>
      <c r="T37" s="161"/>
      <c r="W37" s="161"/>
      <c r="Z37" s="161"/>
      <c r="AC37" s="161"/>
      <c r="AE37" s="370" t="s">
        <v>199</v>
      </c>
      <c r="AF37" s="166">
        <f>'A Division'!AF38</f>
        <v>93</v>
      </c>
    </row>
    <row r="38" spans="1:32" s="2" customFormat="1" ht="12.95" customHeight="1" thickBot="1">
      <c r="A38" s="161"/>
      <c r="B38" s="23">
        <v>0.49305555555555558</v>
      </c>
      <c r="C38" s="16" t="s">
        <v>7</v>
      </c>
      <c r="D38" s="166">
        <v>20</v>
      </c>
      <c r="E38" s="365" t="str">
        <f>IF(A37=A39," ",IF(A37&gt;A39,B40,B36))</f>
        <v>Lakefield Coll</v>
      </c>
      <c r="G38" s="161"/>
      <c r="J38" s="161"/>
      <c r="M38" s="161"/>
      <c r="T38" s="161"/>
      <c r="W38" s="161"/>
      <c r="Z38" s="161"/>
      <c r="AB38" s="371" t="str">
        <f>IF(AF37=AF39," ",IF(AF37&gt;AF39,AE40,AE36))</f>
        <v>Westdale</v>
      </c>
      <c r="AC38" s="166">
        <v>52</v>
      </c>
      <c r="AD38" s="17" t="s">
        <v>28</v>
      </c>
      <c r="AE38" s="23">
        <v>0.49305555555555558</v>
      </c>
      <c r="AF38" s="161"/>
    </row>
    <row r="39" spans="1:32" s="2" customFormat="1" ht="12.95" customHeight="1" thickBot="1">
      <c r="A39" s="166">
        <f>'A Division'!A40</f>
        <v>25</v>
      </c>
      <c r="B39" s="363" t="s">
        <v>176</v>
      </c>
      <c r="D39" s="161"/>
      <c r="G39" s="161"/>
      <c r="J39" s="161"/>
      <c r="M39" s="161"/>
      <c r="T39" s="161"/>
      <c r="W39" s="161"/>
      <c r="Z39" s="161"/>
      <c r="AC39" s="161"/>
      <c r="AE39" s="370" t="s">
        <v>200</v>
      </c>
      <c r="AF39" s="166">
        <f>'A Division'!AF40</f>
        <v>47</v>
      </c>
    </row>
    <row r="40" spans="1:32" s="2" customFormat="1" ht="12.95" customHeight="1" thickBot="1">
      <c r="A40" s="161"/>
      <c r="B40" s="158" t="s">
        <v>346</v>
      </c>
      <c r="D40" s="161"/>
      <c r="G40" s="161"/>
      <c r="J40" s="161"/>
      <c r="M40" s="161"/>
      <c r="T40" s="161"/>
      <c r="W40" s="161"/>
      <c r="Z40" s="161"/>
      <c r="AC40" s="161"/>
      <c r="AE40" s="158" t="s">
        <v>428</v>
      </c>
      <c r="AF40" s="161"/>
    </row>
    <row r="41" spans="1:32" s="2" customFormat="1" ht="12.95" customHeight="1" thickBot="1">
      <c r="A41" s="161"/>
      <c r="D41" s="161"/>
      <c r="G41" s="161"/>
      <c r="H41" s="23">
        <v>0.43055555555555558</v>
      </c>
      <c r="I41" s="27" t="s">
        <v>255</v>
      </c>
      <c r="J41" s="175">
        <v>54</v>
      </c>
      <c r="K41" s="21" t="str">
        <f>IF(G35=G47," ",IF(G35&gt;G47,H35,H47))</f>
        <v>Crestwood</v>
      </c>
      <c r="M41" s="161"/>
      <c r="T41" s="161"/>
      <c r="V41" s="396" t="str">
        <f>IF(Z35=Z47," ",IF(Z35&gt;Z47,Y35,Y47))</f>
        <v>Assumption</v>
      </c>
      <c r="W41" s="175">
        <v>61</v>
      </c>
      <c r="X41" s="28" t="s">
        <v>270</v>
      </c>
      <c r="Y41" s="23">
        <v>0.43055555555555558</v>
      </c>
      <c r="Z41" s="161"/>
      <c r="AC41" s="161"/>
      <c r="AF41" s="161"/>
    </row>
    <row r="42" spans="1:32" s="2" customFormat="1" ht="12.95" customHeight="1" thickBot="1">
      <c r="A42" s="161"/>
      <c r="B42" s="158" t="s">
        <v>421</v>
      </c>
      <c r="D42" s="161"/>
      <c r="G42" s="161"/>
      <c r="J42" s="161"/>
      <c r="M42" s="161"/>
      <c r="T42" s="161"/>
      <c r="W42" s="161"/>
      <c r="Z42" s="161"/>
      <c r="AC42" s="161"/>
      <c r="AE42" s="158" t="s">
        <v>412</v>
      </c>
      <c r="AF42" s="161"/>
    </row>
    <row r="43" spans="1:32" s="2" customFormat="1" ht="12.95" customHeight="1" thickBot="1">
      <c r="A43" s="166">
        <f>'A Division'!A44</f>
        <v>65</v>
      </c>
      <c r="B43" s="168" t="s">
        <v>173</v>
      </c>
      <c r="D43" s="161"/>
      <c r="G43" s="161"/>
      <c r="J43" s="161"/>
      <c r="M43" s="161"/>
      <c r="T43" s="161"/>
      <c r="W43" s="161"/>
      <c r="Z43" s="161"/>
      <c r="AC43" s="161"/>
      <c r="AE43" s="373" t="s">
        <v>197</v>
      </c>
      <c r="AF43" s="166">
        <f>'A Division'!AF44</f>
        <v>48</v>
      </c>
    </row>
    <row r="44" spans="1:32" s="2" customFormat="1" ht="12.95" customHeight="1" thickBot="1">
      <c r="A44" s="161"/>
      <c r="B44" s="23">
        <v>0.9375</v>
      </c>
      <c r="C44" s="16" t="s">
        <v>8</v>
      </c>
      <c r="D44" s="166">
        <v>60</v>
      </c>
      <c r="E44" s="20" t="str">
        <f>IF(A43=A45," ",IF(A43&gt;A45,B46,B42))</f>
        <v>Bowmanville</v>
      </c>
      <c r="G44" s="161"/>
      <c r="J44" s="161"/>
      <c r="M44" s="161"/>
      <c r="O44" s="123"/>
      <c r="T44" s="161"/>
      <c r="W44" s="161"/>
      <c r="Z44" s="161"/>
      <c r="AB44" s="374" t="s">
        <v>352</v>
      </c>
      <c r="AC44" s="166">
        <v>60</v>
      </c>
      <c r="AD44" s="17" t="s">
        <v>29</v>
      </c>
      <c r="AE44" s="23">
        <v>0.4375</v>
      </c>
      <c r="AF44" s="161"/>
    </row>
    <row r="45" spans="1:32" s="2" customFormat="1" ht="12.95" customHeight="1" thickBot="1">
      <c r="A45" s="166">
        <f>'A Division'!A46</f>
        <v>25</v>
      </c>
      <c r="B45" s="168" t="s">
        <v>174</v>
      </c>
      <c r="D45" s="161"/>
      <c r="G45" s="161"/>
      <c r="J45" s="161"/>
      <c r="M45" s="161"/>
      <c r="T45" s="161"/>
      <c r="W45" s="161"/>
      <c r="Z45" s="161"/>
      <c r="AC45" s="161"/>
      <c r="AE45" s="373" t="s">
        <v>198</v>
      </c>
      <c r="AF45" s="166">
        <f>'A Division'!AF46</f>
        <v>29</v>
      </c>
    </row>
    <row r="46" spans="1:32" s="2" customFormat="1" ht="12.95" customHeight="1" thickBot="1">
      <c r="A46" s="161"/>
      <c r="B46" s="158" t="s">
        <v>344</v>
      </c>
      <c r="D46" s="161"/>
      <c r="G46" s="161"/>
      <c r="H46" s="6"/>
      <c r="J46" s="161"/>
      <c r="M46" s="161"/>
      <c r="T46" s="161"/>
      <c r="W46" s="161"/>
      <c r="Z46" s="161"/>
      <c r="AC46" s="161"/>
      <c r="AE46" s="314" t="s">
        <v>352</v>
      </c>
      <c r="AF46" s="161"/>
    </row>
    <row r="47" spans="1:32" s="2" customFormat="1" ht="12.95" customHeight="1" thickBot="1">
      <c r="A47" s="161"/>
      <c r="D47" s="161"/>
      <c r="E47" s="23">
        <v>0.63888888888888895</v>
      </c>
      <c r="F47" s="16" t="s">
        <v>257</v>
      </c>
      <c r="G47" s="166">
        <v>21</v>
      </c>
      <c r="H47" s="21" t="str">
        <f>IF(D44=D50," ",IF(D44&gt;D50,E44,E50))</f>
        <v>Bowmanville</v>
      </c>
      <c r="J47" s="161"/>
      <c r="M47" s="161"/>
      <c r="T47" s="161"/>
      <c r="W47" s="161"/>
      <c r="Y47" s="396" t="str">
        <f>IF(AC44=AC50," ",IF(AC44&gt;AC50,AB44,AB50))</f>
        <v>Assumption</v>
      </c>
      <c r="Z47" s="166">
        <v>1</v>
      </c>
      <c r="AA47" s="17">
        <v>62</v>
      </c>
      <c r="AB47" s="23">
        <v>0.64583333333333337</v>
      </c>
      <c r="AC47" s="161"/>
      <c r="AF47" s="161"/>
    </row>
    <row r="48" spans="1:32" s="2" customFormat="1" ht="12.95" customHeight="1" thickBot="1">
      <c r="A48" s="161"/>
      <c r="B48" s="158" t="s">
        <v>332</v>
      </c>
      <c r="D48" s="161"/>
      <c r="G48" s="161"/>
      <c r="J48" s="161"/>
      <c r="M48" s="161"/>
      <c r="T48" s="161"/>
      <c r="W48" s="161"/>
      <c r="Z48" s="161"/>
      <c r="AC48" s="161"/>
      <c r="AE48" s="158" t="s">
        <v>354</v>
      </c>
      <c r="AF48" s="161"/>
    </row>
    <row r="49" spans="1:32" s="2" customFormat="1" ht="12.95" customHeight="1" thickBot="1">
      <c r="A49" s="166">
        <f>'A Division'!A50</f>
        <v>53</v>
      </c>
      <c r="B49" s="168" t="s">
        <v>165</v>
      </c>
      <c r="D49" s="161"/>
      <c r="G49" s="161"/>
      <c r="J49" s="161"/>
      <c r="M49" s="161"/>
      <c r="T49" s="161"/>
      <c r="W49" s="161"/>
      <c r="Z49" s="161"/>
      <c r="AB49" s="6"/>
      <c r="AC49" s="161"/>
      <c r="AE49" s="373" t="s">
        <v>195</v>
      </c>
      <c r="AF49" s="166">
        <f>'A Division'!AF50</f>
        <v>77</v>
      </c>
    </row>
    <row r="50" spans="1:32" s="2" customFormat="1" ht="12.95" customHeight="1" thickBot="1">
      <c r="A50" s="161"/>
      <c r="B50" s="23">
        <v>0.99305555555555547</v>
      </c>
      <c r="C50" s="16" t="s">
        <v>9</v>
      </c>
      <c r="D50" s="166">
        <v>25</v>
      </c>
      <c r="E50" s="20" t="str">
        <f>IF(A49=A51," ",IF(A49&gt;A51,B52,B48))</f>
        <v>STA</v>
      </c>
      <c r="G50" s="161"/>
      <c r="J50" s="161"/>
      <c r="M50" s="161"/>
      <c r="T50" s="161"/>
      <c r="W50" s="161"/>
      <c r="Z50" s="161"/>
      <c r="AB50" s="374" t="str">
        <f>IF(AF49=AF51," ",IF(AF49&gt;AF51,AE52,AE48))</f>
        <v>Sydenham</v>
      </c>
      <c r="AC50" s="166">
        <v>25</v>
      </c>
      <c r="AD50" s="17" t="s">
        <v>30</v>
      </c>
      <c r="AE50" s="23">
        <v>0.49305555555555558</v>
      </c>
      <c r="AF50" s="161"/>
    </row>
    <row r="51" spans="1:32" s="2" customFormat="1" ht="12.95" customHeight="1" thickBot="1">
      <c r="A51" s="166">
        <f>'A Division'!A52</f>
        <v>17</v>
      </c>
      <c r="B51" s="168" t="s">
        <v>166</v>
      </c>
      <c r="D51" s="161"/>
      <c r="G51" s="161"/>
      <c r="J51" s="161"/>
      <c r="M51" s="161"/>
      <c r="T51" s="161"/>
      <c r="W51" s="161"/>
      <c r="Z51" s="161"/>
      <c r="AC51" s="161"/>
      <c r="AE51" s="373" t="s">
        <v>196</v>
      </c>
      <c r="AF51" s="166">
        <f>'A Division'!AF52</f>
        <v>27</v>
      </c>
    </row>
    <row r="52" spans="1:32" s="2" customFormat="1" ht="12.95" customHeight="1">
      <c r="A52" s="161"/>
      <c r="B52" s="158" t="s">
        <v>422</v>
      </c>
      <c r="D52" s="161"/>
      <c r="G52" s="161"/>
      <c r="J52" s="161"/>
      <c r="M52" s="161"/>
      <c r="T52" s="161"/>
      <c r="W52" s="161"/>
      <c r="Z52" s="161"/>
      <c r="AC52" s="161"/>
      <c r="AE52" s="158" t="s">
        <v>462</v>
      </c>
      <c r="AF52" s="161"/>
    </row>
    <row r="53" spans="1:32" s="2" customFormat="1" ht="12.95" customHeight="1">
      <c r="A53" s="161"/>
      <c r="D53" s="161"/>
      <c r="G53" s="161"/>
      <c r="J53" s="161"/>
      <c r="M53" s="161"/>
      <c r="O53" s="120"/>
      <c r="T53" s="161"/>
      <c r="W53" s="161"/>
      <c r="Z53" s="161"/>
      <c r="AC53" s="161"/>
      <c r="AF53" s="161"/>
    </row>
    <row r="54" spans="1:32" s="2" customFormat="1" ht="12.95" customHeight="1" thickBot="1">
      <c r="A54" s="161"/>
      <c r="D54" s="161"/>
      <c r="G54" s="161"/>
      <c r="J54" s="161"/>
      <c r="M54" s="161"/>
      <c r="T54" s="161"/>
      <c r="W54" s="161"/>
      <c r="Z54" s="161"/>
      <c r="AC54" s="161"/>
      <c r="AF54" s="161"/>
    </row>
    <row r="55" spans="1:32" s="2" customFormat="1" ht="12.95" customHeight="1" thickBot="1">
      <c r="A55" s="161"/>
      <c r="D55" s="161"/>
      <c r="G55" s="161"/>
      <c r="J55" s="161"/>
      <c r="L55" s="23">
        <v>0.73611111111111116</v>
      </c>
      <c r="M55" s="181"/>
      <c r="N55" s="126" t="s">
        <v>287</v>
      </c>
      <c r="O55" s="427" t="s">
        <v>254</v>
      </c>
      <c r="P55" s="428"/>
      <c r="S55" s="28" t="s">
        <v>271</v>
      </c>
      <c r="T55" s="182"/>
      <c r="U55" s="23">
        <v>0.73611111111111116</v>
      </c>
      <c r="W55" s="161"/>
      <c r="Z55" s="161"/>
      <c r="AC55" s="161"/>
      <c r="AF55" s="161"/>
    </row>
    <row r="56" spans="1:32" s="2" customFormat="1" ht="12.95" customHeight="1" thickBot="1">
      <c r="A56" s="161"/>
      <c r="B56" s="158" t="s">
        <v>424</v>
      </c>
      <c r="D56" s="161"/>
      <c r="G56" s="161"/>
      <c r="J56" s="161"/>
      <c r="M56" s="161"/>
      <c r="T56" s="161"/>
      <c r="W56" s="161"/>
      <c r="Z56" s="161"/>
      <c r="AC56" s="161"/>
      <c r="AE56" s="158" t="s">
        <v>353</v>
      </c>
      <c r="AF56" s="161"/>
    </row>
    <row r="57" spans="1:32" s="2" customFormat="1" ht="12.95" customHeight="1" thickBot="1">
      <c r="A57" s="166">
        <f>'A Division'!A58</f>
        <v>53</v>
      </c>
      <c r="B57" s="366" t="s">
        <v>177</v>
      </c>
      <c r="D57" s="161"/>
      <c r="G57" s="161"/>
      <c r="J57" s="161"/>
      <c r="M57" s="161"/>
      <c r="T57" s="161"/>
      <c r="W57" s="161"/>
      <c r="Z57" s="161"/>
      <c r="AC57" s="161"/>
      <c r="AE57" s="395" t="s">
        <v>209</v>
      </c>
      <c r="AF57" s="166">
        <f>'A Division'!AF58</f>
        <v>88</v>
      </c>
    </row>
    <row r="58" spans="1:32" s="2" customFormat="1" ht="12.95" customHeight="1" thickBot="1">
      <c r="A58" s="161"/>
      <c r="B58" s="23">
        <v>0.4375</v>
      </c>
      <c r="C58" s="16" t="s">
        <v>13</v>
      </c>
      <c r="D58" s="166">
        <v>32</v>
      </c>
      <c r="E58" s="368" t="str">
        <f>IF(A57=A59," ",IF(A57&gt;A59,B60,B56))</f>
        <v>Haliburton</v>
      </c>
      <c r="G58" s="161"/>
      <c r="J58" s="161"/>
      <c r="M58" s="161"/>
      <c r="O58" s="431" t="str">
        <f>IF(M29=M79," ",IF(M29&gt;M79,N29,N79))</f>
        <v>Orilla SS</v>
      </c>
      <c r="P58" s="432"/>
      <c r="T58" s="161"/>
      <c r="W58" s="161"/>
      <c r="Z58" s="161"/>
      <c r="AB58" s="396" t="str">
        <f>IF(AF57=AF59," ",IF(AF57&gt;AF59,AE60,AE56))</f>
        <v>St. Peter's (Bar)</v>
      </c>
      <c r="AC58" s="166">
        <v>0</v>
      </c>
      <c r="AD58" s="17" t="s">
        <v>16</v>
      </c>
      <c r="AE58" s="23">
        <v>0.4375</v>
      </c>
      <c r="AF58" s="161"/>
    </row>
    <row r="59" spans="1:32" s="2" customFormat="1" ht="12.95" customHeight="1" thickBot="1">
      <c r="A59" s="166">
        <f>'A Division'!A60</f>
        <v>27</v>
      </c>
      <c r="B59" s="366" t="s">
        <v>186</v>
      </c>
      <c r="D59" s="161"/>
      <c r="G59" s="161"/>
      <c r="J59" s="161"/>
      <c r="M59" s="161"/>
      <c r="T59" s="161"/>
      <c r="W59" s="161"/>
      <c r="Z59" s="161"/>
      <c r="AC59" s="161"/>
      <c r="AE59" s="395" t="s">
        <v>210</v>
      </c>
      <c r="AF59" s="166">
        <f>'A Division'!AF60</f>
        <v>51</v>
      </c>
    </row>
    <row r="60" spans="1:32" s="2" customFormat="1" ht="12.95" customHeight="1" thickBot="1">
      <c r="A60" s="161"/>
      <c r="B60" s="158" t="s">
        <v>400</v>
      </c>
      <c r="D60" s="161"/>
      <c r="G60" s="161"/>
      <c r="J60" s="161"/>
      <c r="M60" s="161"/>
      <c r="R60" s="23"/>
      <c r="T60" s="161"/>
      <c r="W60" s="161"/>
      <c r="Z60" s="161"/>
      <c r="AC60" s="161"/>
      <c r="AE60" s="158" t="s">
        <v>440</v>
      </c>
      <c r="AF60" s="161"/>
    </row>
    <row r="61" spans="1:32" s="2" customFormat="1" ht="12.95" customHeight="1" thickBot="1">
      <c r="A61" s="161"/>
      <c r="D61" s="161"/>
      <c r="E61" s="23">
        <v>0.71527777777777779</v>
      </c>
      <c r="F61" s="16" t="s">
        <v>264</v>
      </c>
      <c r="G61" s="166">
        <v>49</v>
      </c>
      <c r="H61" s="21" t="str">
        <f>IF(D58=D64," ",IF(D58&gt;D64,E58,E64))</f>
        <v>Eastdale</v>
      </c>
      <c r="J61" s="161"/>
      <c r="M61" s="161"/>
      <c r="T61" s="161"/>
      <c r="W61" s="161"/>
      <c r="Y61" s="396" t="str">
        <f>IF(AC58=AC64," ",IF(AC58&gt;AC64,AB58,AB64))</f>
        <v>PECI</v>
      </c>
      <c r="Z61" s="166">
        <v>50</v>
      </c>
      <c r="AA61" s="17" t="s">
        <v>273</v>
      </c>
      <c r="AB61" s="23">
        <v>0.71527777777777779</v>
      </c>
      <c r="AC61" s="161"/>
      <c r="AF61" s="161"/>
    </row>
    <row r="62" spans="1:32" s="2" customFormat="1" ht="12.95" customHeight="1" thickBot="1">
      <c r="A62" s="161"/>
      <c r="B62" s="158" t="s">
        <v>340</v>
      </c>
      <c r="D62" s="161"/>
      <c r="G62" s="161"/>
      <c r="J62" s="161"/>
      <c r="M62" s="161"/>
      <c r="T62" s="161"/>
      <c r="W62" s="161"/>
      <c r="Z62" s="161"/>
      <c r="AC62" s="161"/>
      <c r="AE62" s="158" t="s">
        <v>441</v>
      </c>
      <c r="AF62" s="161"/>
    </row>
    <row r="63" spans="1:32" s="2" customFormat="1" ht="12.95" customHeight="1" thickBot="1">
      <c r="A63" s="166">
        <f>'A Division'!A64</f>
        <v>48</v>
      </c>
      <c r="B63" s="366" t="s">
        <v>187</v>
      </c>
      <c r="D63" s="161"/>
      <c r="G63" s="161"/>
      <c r="J63" s="161"/>
      <c r="M63" s="161"/>
      <c r="T63" s="161"/>
      <c r="W63" s="161"/>
      <c r="Z63" s="161"/>
      <c r="AC63" s="161"/>
      <c r="AE63" s="395" t="s">
        <v>211</v>
      </c>
      <c r="AF63" s="166">
        <f>'A Division'!AF64</f>
        <v>53</v>
      </c>
    </row>
    <row r="64" spans="1:32" s="2" customFormat="1" ht="12.95" customHeight="1" thickBot="1">
      <c r="A64" s="161"/>
      <c r="B64" s="23">
        <v>0.49305555555555558</v>
      </c>
      <c r="C64" s="16" t="s">
        <v>19</v>
      </c>
      <c r="D64" s="166">
        <v>47</v>
      </c>
      <c r="E64" s="368" t="str">
        <f>IF(A63=A65," ",IF(A63&gt;A65,B66,B62))</f>
        <v>Eastdale</v>
      </c>
      <c r="G64" s="161"/>
      <c r="J64" s="161"/>
      <c r="M64" s="161"/>
      <c r="Q64" s="429" t="str">
        <f>IF(T79=T29," ",IF(T29&gt;T79,S29,S79))</f>
        <v>St. Benedicts</v>
      </c>
      <c r="R64" s="430"/>
      <c r="T64" s="161"/>
      <c r="W64" s="161"/>
      <c r="Z64" s="161"/>
      <c r="AB64" s="396" t="str">
        <f>IF(AF63=AF65," ",IF(AF63&gt;AF65,AE66,AE62))</f>
        <v>PECI</v>
      </c>
      <c r="AC64" s="166">
        <v>1</v>
      </c>
      <c r="AD64" s="17" t="s">
        <v>31</v>
      </c>
      <c r="AE64" s="23">
        <v>0.49305555555555558</v>
      </c>
      <c r="AF64" s="161"/>
    </row>
    <row r="65" spans="1:32" s="2" customFormat="1" ht="12.95" customHeight="1" thickBot="1">
      <c r="A65" s="166">
        <f>'A Division'!A66</f>
        <v>24</v>
      </c>
      <c r="B65" s="366" t="s">
        <v>188</v>
      </c>
      <c r="D65" s="161"/>
      <c r="G65" s="161"/>
      <c r="J65" s="161"/>
      <c r="M65" s="161"/>
      <c r="T65" s="161"/>
      <c r="W65" s="161"/>
      <c r="Z65" s="161"/>
      <c r="AC65" s="161"/>
      <c r="AE65" s="395" t="s">
        <v>212</v>
      </c>
      <c r="AF65" s="166">
        <f>'A Division'!AF66</f>
        <v>50</v>
      </c>
    </row>
    <row r="66" spans="1:32" s="2" customFormat="1" ht="12.95" customHeight="1" thickBot="1">
      <c r="A66" s="161"/>
      <c r="B66" s="158" t="s">
        <v>343</v>
      </c>
      <c r="D66" s="161"/>
      <c r="G66" s="161"/>
      <c r="J66" s="161"/>
      <c r="L66" s="5"/>
      <c r="M66" s="161"/>
      <c r="T66" s="161"/>
      <c r="W66" s="161"/>
      <c r="Z66" s="161"/>
      <c r="AC66" s="161"/>
      <c r="AE66" s="158" t="s">
        <v>442</v>
      </c>
      <c r="AF66" s="161"/>
    </row>
    <row r="67" spans="1:32" s="2" customFormat="1" ht="12.95" customHeight="1" thickBot="1">
      <c r="A67" s="161"/>
      <c r="D67" s="161"/>
      <c r="G67" s="161"/>
      <c r="H67" s="23">
        <v>0.4861111111111111</v>
      </c>
      <c r="I67" s="16" t="s">
        <v>259</v>
      </c>
      <c r="J67" s="166">
        <v>17</v>
      </c>
      <c r="K67" s="21" t="str">
        <f>IF(G61=G73," ",IF(G61&gt;G73,H61,H73))</f>
        <v>Eastdale</v>
      </c>
      <c r="M67" s="161"/>
      <c r="T67" s="161"/>
      <c r="V67" s="396" t="str">
        <f>IF(Z61=Z73," ",IF(Z61&gt;Z73,Y61,Y73))</f>
        <v>St. Benedicts</v>
      </c>
      <c r="W67" s="166">
        <v>53</v>
      </c>
      <c r="X67" s="17" t="s">
        <v>275</v>
      </c>
      <c r="Y67" s="23">
        <v>0.4861111111111111</v>
      </c>
      <c r="Z67" s="161"/>
      <c r="AC67" s="161"/>
      <c r="AF67" s="161"/>
    </row>
    <row r="68" spans="1:32" s="2" customFormat="1" ht="12.95" customHeight="1" thickBot="1">
      <c r="A68" s="161"/>
      <c r="B68" s="158" t="s">
        <v>423</v>
      </c>
      <c r="D68" s="161"/>
      <c r="G68" s="161"/>
      <c r="J68" s="161"/>
      <c r="K68" s="4"/>
      <c r="M68" s="161"/>
      <c r="Q68" s="123"/>
      <c r="T68" s="161"/>
      <c r="V68" s="4"/>
      <c r="W68" s="161"/>
      <c r="Z68" s="161"/>
      <c r="AC68" s="161"/>
      <c r="AE68" s="158" t="s">
        <v>464</v>
      </c>
      <c r="AF68" s="161"/>
    </row>
    <row r="69" spans="1:32" s="2" customFormat="1" ht="12.95" customHeight="1" thickBot="1">
      <c r="A69" s="166">
        <f>'A Division'!A70</f>
        <v>45</v>
      </c>
      <c r="B69" s="366" t="s">
        <v>189</v>
      </c>
      <c r="D69" s="161"/>
      <c r="G69" s="161"/>
      <c r="J69" s="161"/>
      <c r="M69" s="161"/>
      <c r="T69" s="161"/>
      <c r="W69" s="161"/>
      <c r="Z69" s="161"/>
      <c r="AC69" s="161"/>
      <c r="AE69" s="395" t="s">
        <v>213</v>
      </c>
      <c r="AF69" s="166">
        <f>'A Division'!AF70</f>
        <v>51</v>
      </c>
    </row>
    <row r="70" spans="1:32" s="2" customFormat="1" ht="12.95" customHeight="1" thickBot="1">
      <c r="A70" s="161"/>
      <c r="B70" s="23">
        <v>0.54861111111111105</v>
      </c>
      <c r="C70" s="16" t="s">
        <v>20</v>
      </c>
      <c r="D70" s="166">
        <v>28</v>
      </c>
      <c r="E70" s="368" t="str">
        <f>IF(A69=A71," ",IF(A69&gt;A71,B72,B68))</f>
        <v>Fenelon Falls</v>
      </c>
      <c r="G70" s="161"/>
      <c r="J70" s="161"/>
      <c r="M70" s="161"/>
      <c r="T70" s="161"/>
      <c r="W70" s="161"/>
      <c r="Z70" s="161"/>
      <c r="AB70" s="396" t="str">
        <f>IF(AF69=AF71," ",IF(AF69&gt;AF71,AE72,AE68))</f>
        <v>St. Benedicts</v>
      </c>
      <c r="AC70" s="166">
        <v>63</v>
      </c>
      <c r="AD70" s="17" t="s">
        <v>32</v>
      </c>
      <c r="AE70" s="23">
        <v>0.54861111111111105</v>
      </c>
      <c r="AF70" s="161"/>
    </row>
    <row r="71" spans="1:32" s="2" customFormat="1" ht="12.95" customHeight="1" thickBot="1">
      <c r="A71" s="166">
        <f>'A Division'!A72</f>
        <v>34</v>
      </c>
      <c r="B71" s="366" t="s">
        <v>190</v>
      </c>
      <c r="D71" s="161"/>
      <c r="G71" s="161"/>
      <c r="J71" s="161"/>
      <c r="M71" s="161"/>
      <c r="T71" s="161"/>
      <c r="W71" s="161"/>
      <c r="Z71" s="161"/>
      <c r="AC71" s="161"/>
      <c r="AE71" s="395" t="s">
        <v>214</v>
      </c>
      <c r="AF71" s="166">
        <f>'A Division'!AF72</f>
        <v>50</v>
      </c>
    </row>
    <row r="72" spans="1:32" s="2" customFormat="1" ht="12.95" customHeight="1" thickBot="1">
      <c r="A72" s="161"/>
      <c r="B72" s="158" t="s">
        <v>410</v>
      </c>
      <c r="D72" s="161"/>
      <c r="G72" s="161"/>
      <c r="J72" s="161"/>
      <c r="M72" s="161"/>
      <c r="T72" s="161"/>
      <c r="W72" s="161"/>
      <c r="Z72" s="161"/>
      <c r="AC72" s="161"/>
      <c r="AE72" s="158" t="s">
        <v>443</v>
      </c>
      <c r="AF72" s="161"/>
    </row>
    <row r="73" spans="1:32" s="2" customFormat="1" ht="12.95" customHeight="1" thickBot="1">
      <c r="A73" s="161"/>
      <c r="D73" s="161"/>
      <c r="E73" s="23">
        <v>0.82638888888888884</v>
      </c>
      <c r="F73" s="16" t="s">
        <v>263</v>
      </c>
      <c r="G73" s="166">
        <v>42</v>
      </c>
      <c r="H73" s="21" t="str">
        <f>IF(D70=D76," ",IF(D70&gt;D76,E70,E76))</f>
        <v>Holy Cross</v>
      </c>
      <c r="J73" s="161"/>
      <c r="M73" s="161"/>
      <c r="T73" s="161"/>
      <c r="W73" s="161"/>
      <c r="Y73" s="396" t="str">
        <f>IF(AC70=AC76," ",IF(AC70&gt;AC76,AB70,AB76))</f>
        <v>St. Benedicts</v>
      </c>
      <c r="Z73" s="166">
        <v>52</v>
      </c>
      <c r="AA73" s="17" t="s">
        <v>274</v>
      </c>
      <c r="AB73" s="23">
        <v>0.82638888888888884</v>
      </c>
      <c r="AC73" s="161"/>
      <c r="AF73" s="161"/>
    </row>
    <row r="74" spans="1:32" s="2" customFormat="1" ht="12.95" customHeight="1" thickBot="1">
      <c r="A74" s="161"/>
      <c r="B74" s="158" t="s">
        <v>434</v>
      </c>
      <c r="D74" s="161"/>
      <c r="G74" s="161"/>
      <c r="J74" s="161"/>
      <c r="M74" s="161"/>
      <c r="T74" s="161"/>
      <c r="W74" s="161"/>
      <c r="Z74" s="161"/>
      <c r="AC74" s="161"/>
      <c r="AE74" s="158" t="s">
        <v>310</v>
      </c>
      <c r="AF74" s="161"/>
    </row>
    <row r="75" spans="1:32" s="2" customFormat="1" ht="12.95" customHeight="1" thickBot="1">
      <c r="A75" s="166">
        <f>'A Division'!A76</f>
        <v>58</v>
      </c>
      <c r="B75" s="366" t="s">
        <v>191</v>
      </c>
      <c r="D75" s="161"/>
      <c r="G75" s="161"/>
      <c r="J75" s="161"/>
      <c r="M75" s="161"/>
      <c r="T75" s="161"/>
      <c r="W75" s="161"/>
      <c r="Z75" s="161"/>
      <c r="AC75" s="161"/>
      <c r="AE75" s="395" t="s">
        <v>215</v>
      </c>
      <c r="AF75" s="166">
        <f>'A Division'!AF76</f>
        <v>80</v>
      </c>
    </row>
    <row r="76" spans="1:32" s="2" customFormat="1" ht="12.95" customHeight="1" thickBot="1">
      <c r="A76" s="161"/>
      <c r="B76" s="23">
        <v>0.60416666666666663</v>
      </c>
      <c r="C76" s="16" t="s">
        <v>21</v>
      </c>
      <c r="D76" s="166">
        <v>66</v>
      </c>
      <c r="E76" s="368" t="str">
        <f>IF(A75=A77," ",IF(A75&gt;A77,B78,B74))</f>
        <v>Holy Cross</v>
      </c>
      <c r="G76" s="161"/>
      <c r="H76" s="4"/>
      <c r="J76" s="161"/>
      <c r="M76" s="161"/>
      <c r="T76" s="161"/>
      <c r="W76" s="161"/>
      <c r="Y76" s="4"/>
      <c r="Z76" s="161"/>
      <c r="AB76" s="396" t="str">
        <f>IF(AF75=AF77," ",IF(AF75&gt;AF77,AE78,AE74))</f>
        <v>Timmins HS</v>
      </c>
      <c r="AC76" s="166">
        <v>28</v>
      </c>
      <c r="AD76" s="17" t="s">
        <v>33</v>
      </c>
      <c r="AE76" s="23">
        <v>0.60416666666666663</v>
      </c>
      <c r="AF76" s="161"/>
    </row>
    <row r="77" spans="1:32" s="2" customFormat="1" ht="12.95" customHeight="1" thickBot="1">
      <c r="A77" s="166">
        <f>'A Division'!A78</f>
        <v>52</v>
      </c>
      <c r="B77" s="366" t="s">
        <v>192</v>
      </c>
      <c r="D77" s="161"/>
      <c r="G77" s="161"/>
      <c r="J77" s="161"/>
      <c r="M77" s="161"/>
      <c r="Q77" s="120"/>
      <c r="T77" s="161"/>
      <c r="W77" s="161"/>
      <c r="Z77" s="161"/>
      <c r="AC77" s="161"/>
      <c r="AE77" s="395" t="s">
        <v>216</v>
      </c>
      <c r="AF77" s="166">
        <f>'A Division'!AF78</f>
        <v>19</v>
      </c>
    </row>
    <row r="78" spans="1:32" s="2" customFormat="1" ht="12.95" customHeight="1" thickBot="1">
      <c r="A78" s="161"/>
      <c r="B78" s="158" t="s">
        <v>320</v>
      </c>
      <c r="D78" s="161"/>
      <c r="G78" s="161"/>
      <c r="J78" s="161"/>
      <c r="M78" s="161"/>
      <c r="S78" s="5"/>
      <c r="T78" s="161"/>
      <c r="W78" s="161"/>
      <c r="Z78" s="161"/>
      <c r="AC78" s="161"/>
      <c r="AE78" s="158" t="s">
        <v>444</v>
      </c>
      <c r="AF78" s="161"/>
    </row>
    <row r="79" spans="1:32" s="2" customFormat="1" ht="12.95" customHeight="1" thickBot="1">
      <c r="A79" s="161"/>
      <c r="D79" s="161"/>
      <c r="E79" s="4"/>
      <c r="F79" s="26" t="s">
        <v>10</v>
      </c>
      <c r="G79" s="173"/>
      <c r="J79" s="161"/>
      <c r="K79" s="24">
        <v>0.65277777777777779</v>
      </c>
      <c r="L79" s="16" t="s">
        <v>258</v>
      </c>
      <c r="M79" s="164">
        <v>42</v>
      </c>
      <c r="N79" s="21" t="str">
        <f>IF(J67=J91," ",IF(J67&gt;J91,K67,K91))</f>
        <v>Orilla SS</v>
      </c>
      <c r="S79" s="397" t="str">
        <f>IF(W67=W91," ",IF(W67&gt;W91,V67,V91))</f>
        <v>St. Benedicts</v>
      </c>
      <c r="T79" s="166">
        <v>58</v>
      </c>
      <c r="U79" s="17" t="s">
        <v>272</v>
      </c>
      <c r="V79" s="25">
        <v>0.65277777777777779</v>
      </c>
      <c r="W79" s="161"/>
      <c r="X79" s="12" t="s">
        <v>12</v>
      </c>
      <c r="Y79" s="4"/>
      <c r="Z79" s="173"/>
      <c r="AB79" s="4"/>
      <c r="AC79" s="161"/>
      <c r="AF79" s="161"/>
    </row>
    <row r="80" spans="1:32" s="2" customFormat="1" ht="12.95" customHeight="1" thickBot="1">
      <c r="A80" s="161"/>
      <c r="B80" s="158" t="s">
        <v>312</v>
      </c>
      <c r="D80" s="161"/>
      <c r="G80" s="161"/>
      <c r="J80" s="161"/>
      <c r="M80" s="161"/>
      <c r="T80" s="161"/>
      <c r="W80" s="161"/>
      <c r="Z80" s="161"/>
      <c r="AC80" s="161"/>
      <c r="AE80" s="158" t="s">
        <v>431</v>
      </c>
      <c r="AF80" s="161"/>
    </row>
    <row r="81" spans="1:32" s="2" customFormat="1" ht="12.95" customHeight="1" thickBot="1">
      <c r="A81" s="166">
        <f>'A Division'!A82</f>
        <v>32</v>
      </c>
      <c r="B81" s="315" t="s">
        <v>178</v>
      </c>
      <c r="D81" s="161"/>
      <c r="G81" s="161"/>
      <c r="J81" s="161"/>
      <c r="M81" s="161"/>
      <c r="T81" s="161"/>
      <c r="W81" s="161"/>
      <c r="Z81" s="161"/>
      <c r="AC81" s="161"/>
      <c r="AE81" s="398" t="s">
        <v>217</v>
      </c>
      <c r="AF81" s="166">
        <f>'A Division'!AF82</f>
        <v>81</v>
      </c>
    </row>
    <row r="82" spans="1:32" s="2" customFormat="1" ht="12.95" customHeight="1" thickBot="1">
      <c r="A82" s="161"/>
      <c r="B82" s="23">
        <v>0.4375</v>
      </c>
      <c r="C82" s="16" t="s">
        <v>14</v>
      </c>
      <c r="D82" s="166">
        <v>56</v>
      </c>
      <c r="E82" s="21" t="str">
        <f>IF(A81=A83," ",IF(A81&gt;A83,B84,B80))</f>
        <v>IE Weldon</v>
      </c>
      <c r="G82" s="161"/>
      <c r="J82" s="161"/>
      <c r="M82" s="161"/>
      <c r="T82" s="161"/>
      <c r="W82" s="161"/>
      <c r="Z82" s="161"/>
      <c r="AB82" s="399" t="str">
        <f>IF(AF81=AF83," ",IF(AF81&gt;AF83,AE84,AE80))</f>
        <v>Burlington ND</v>
      </c>
      <c r="AC82" s="166">
        <v>48</v>
      </c>
      <c r="AD82" s="17" t="s">
        <v>15</v>
      </c>
      <c r="AE82" s="23">
        <v>0.4375</v>
      </c>
      <c r="AF82" s="161"/>
    </row>
    <row r="83" spans="1:32" s="2" customFormat="1" ht="12.95" customHeight="1" thickBot="1">
      <c r="A83" s="166">
        <f>'A Division'!A84</f>
        <v>48</v>
      </c>
      <c r="B83" s="315" t="s">
        <v>179</v>
      </c>
      <c r="D83" s="161"/>
      <c r="G83" s="161"/>
      <c r="J83" s="161"/>
      <c r="M83" s="161"/>
      <c r="T83" s="161"/>
      <c r="W83" s="161"/>
      <c r="Z83" s="161"/>
      <c r="AC83" s="161"/>
      <c r="AE83" s="398" t="s">
        <v>224</v>
      </c>
      <c r="AF83" s="166">
        <f>'A Division'!AF84</f>
        <v>58</v>
      </c>
    </row>
    <row r="84" spans="1:32" s="2" customFormat="1" ht="12.95" customHeight="1" thickBot="1">
      <c r="A84" s="161"/>
      <c r="B84" s="158" t="s">
        <v>330</v>
      </c>
      <c r="D84" s="161"/>
      <c r="G84" s="161"/>
      <c r="J84" s="161"/>
      <c r="M84" s="161"/>
      <c r="T84" s="161"/>
      <c r="W84" s="161"/>
      <c r="Z84" s="161"/>
      <c r="AC84" s="161"/>
      <c r="AE84" s="158" t="s">
        <v>314</v>
      </c>
      <c r="AF84" s="161"/>
    </row>
    <row r="85" spans="1:32" s="2" customFormat="1" ht="12.95" customHeight="1" thickBot="1">
      <c r="A85" s="161"/>
      <c r="D85" s="161"/>
      <c r="E85" s="23">
        <v>0.71527777777777779</v>
      </c>
      <c r="F85" s="16" t="s">
        <v>262</v>
      </c>
      <c r="G85" s="166">
        <v>32</v>
      </c>
      <c r="H85" s="21" t="str">
        <f>IF(D82=D88," ",IF(D82&gt;D88,E82,E88))</f>
        <v>IE Weldon</v>
      </c>
      <c r="J85" s="161"/>
      <c r="M85" s="161"/>
      <c r="T85" s="161"/>
      <c r="W85" s="161"/>
      <c r="Y85" s="396" t="str">
        <f>IF(AC82=AC88," ",IF(AC82&gt;AC88,AB82,AB88))</f>
        <v>KCVI</v>
      </c>
      <c r="Z85" s="166">
        <v>39</v>
      </c>
      <c r="AA85" s="17" t="s">
        <v>276</v>
      </c>
      <c r="AB85" s="23">
        <v>0.71527777777777779</v>
      </c>
      <c r="AC85" s="161"/>
      <c r="AF85" s="161"/>
    </row>
    <row r="86" spans="1:32" s="2" customFormat="1" ht="12.95" customHeight="1" thickBot="1">
      <c r="A86" s="161"/>
      <c r="B86" s="314" t="s">
        <v>299</v>
      </c>
      <c r="D86" s="161"/>
      <c r="G86" s="161"/>
      <c r="J86" s="161"/>
      <c r="M86" s="161"/>
      <c r="T86" s="161"/>
      <c r="W86" s="161"/>
      <c r="Z86" s="161"/>
      <c r="AC86" s="161"/>
      <c r="AE86" s="158" t="s">
        <v>432</v>
      </c>
      <c r="AF86" s="161"/>
    </row>
    <row r="87" spans="1:32" s="2" customFormat="1" ht="12.95" customHeight="1" thickBot="1">
      <c r="A87" s="166">
        <f>'A Division'!A88</f>
        <v>65</v>
      </c>
      <c r="B87" s="315" t="s">
        <v>180</v>
      </c>
      <c r="D87" s="161"/>
      <c r="G87" s="161"/>
      <c r="J87" s="161"/>
      <c r="M87" s="161"/>
      <c r="T87" s="161"/>
      <c r="W87" s="161"/>
      <c r="Z87" s="161"/>
      <c r="AC87" s="161"/>
      <c r="AE87" s="398" t="s">
        <v>223</v>
      </c>
      <c r="AF87" s="166">
        <f>'A Division'!AF88</f>
        <v>63</v>
      </c>
    </row>
    <row r="88" spans="1:32" s="2" customFormat="1" ht="12.95" customHeight="1" thickBot="1">
      <c r="A88" s="161"/>
      <c r="B88" s="23">
        <v>0.49305555555555558</v>
      </c>
      <c r="C88" s="16" t="s">
        <v>22</v>
      </c>
      <c r="D88" s="166">
        <v>35</v>
      </c>
      <c r="E88" s="21" t="str">
        <f>IF(A87=A89," ",IF(A87&gt;A89,B90,B86))</f>
        <v>Kenner</v>
      </c>
      <c r="G88" s="161"/>
      <c r="J88" s="161"/>
      <c r="M88" s="161"/>
      <c r="T88" s="161"/>
      <c r="W88" s="161"/>
      <c r="Z88" s="161"/>
      <c r="AB88" s="399" t="str">
        <f>IF(AF87=AF89," ",IF(AF87&gt;AF89,AE90,AE86))</f>
        <v>KCVI</v>
      </c>
      <c r="AC88" s="166">
        <v>57</v>
      </c>
      <c r="AD88" s="17" t="s">
        <v>34</v>
      </c>
      <c r="AE88" s="23">
        <v>0.49305555555555558</v>
      </c>
      <c r="AF88" s="161"/>
    </row>
    <row r="89" spans="1:32" s="2" customFormat="1" ht="12.95" customHeight="1" thickBot="1">
      <c r="A89" s="166">
        <f>'A Division'!A90</f>
        <v>27</v>
      </c>
      <c r="B89" s="315" t="s">
        <v>181</v>
      </c>
      <c r="D89" s="161"/>
      <c r="G89" s="161"/>
      <c r="J89" s="161"/>
      <c r="M89" s="161"/>
      <c r="T89" s="161"/>
      <c r="W89" s="161"/>
      <c r="Z89" s="161"/>
      <c r="AC89" s="161"/>
      <c r="AE89" s="398" t="s">
        <v>222</v>
      </c>
      <c r="AF89" s="166">
        <f>'A Division'!AF90</f>
        <v>38</v>
      </c>
    </row>
    <row r="90" spans="1:32" s="2" customFormat="1" ht="12.95" customHeight="1" thickBot="1">
      <c r="A90" s="161"/>
      <c r="B90" s="314" t="s">
        <v>339</v>
      </c>
      <c r="D90" s="161"/>
      <c r="G90" s="161"/>
      <c r="J90" s="161"/>
      <c r="M90" s="161"/>
      <c r="T90" s="161"/>
      <c r="W90" s="161"/>
      <c r="Z90" s="161"/>
      <c r="AC90" s="161"/>
      <c r="AE90" s="158" t="s">
        <v>355</v>
      </c>
      <c r="AF90" s="161"/>
    </row>
    <row r="91" spans="1:32" s="2" customFormat="1" ht="12.95" customHeight="1" thickBot="1">
      <c r="A91" s="161"/>
      <c r="B91" s="313"/>
      <c r="D91" s="161"/>
      <c r="G91" s="161"/>
      <c r="H91" s="23">
        <v>0.54166666666666663</v>
      </c>
      <c r="I91" s="16" t="s">
        <v>260</v>
      </c>
      <c r="J91" s="166">
        <v>33</v>
      </c>
      <c r="K91" s="21" t="str">
        <f>IF(G85=G97," ",IF(G85&gt;G97,H85,H97))</f>
        <v>Orilla SS</v>
      </c>
      <c r="M91" s="161"/>
      <c r="T91" s="161"/>
      <c r="V91" s="396" t="str">
        <f>IF(Z85=Z97," ",IF(Z85&gt;Z97,Y85,Y97))</f>
        <v>Adam Scott</v>
      </c>
      <c r="W91" s="166">
        <v>39</v>
      </c>
      <c r="X91" s="17" t="s">
        <v>277</v>
      </c>
      <c r="Y91" s="23">
        <v>0.54166666666666663</v>
      </c>
      <c r="Z91" s="161"/>
      <c r="AC91" s="161"/>
      <c r="AF91" s="161"/>
    </row>
    <row r="92" spans="1:32" s="2" customFormat="1" ht="12.95" customHeight="1" thickBot="1">
      <c r="A92" s="161"/>
      <c r="B92" s="158" t="s">
        <v>345</v>
      </c>
      <c r="D92" s="161"/>
      <c r="G92" s="161"/>
      <c r="J92" s="161"/>
      <c r="M92" s="161"/>
      <c r="T92" s="161"/>
      <c r="W92" s="161"/>
      <c r="Z92" s="161"/>
      <c r="AC92" s="161"/>
      <c r="AE92" s="158" t="s">
        <v>463</v>
      </c>
      <c r="AF92" s="161"/>
    </row>
    <row r="93" spans="1:32" s="2" customFormat="1" ht="12.95" customHeight="1" thickBot="1">
      <c r="A93" s="166">
        <f>'A Division'!A94</f>
        <v>46</v>
      </c>
      <c r="B93" s="315" t="s">
        <v>182</v>
      </c>
      <c r="D93" s="161"/>
      <c r="G93" s="161"/>
      <c r="J93" s="161"/>
      <c r="M93" s="161"/>
      <c r="T93" s="161"/>
      <c r="W93" s="161"/>
      <c r="Z93" s="161"/>
      <c r="AC93" s="161"/>
      <c r="AE93" s="398" t="s">
        <v>221</v>
      </c>
      <c r="AF93" s="166">
        <f>'A Division'!AF94</f>
        <v>59</v>
      </c>
    </row>
    <row r="94" spans="1:32" s="2" customFormat="1" ht="12.95" customHeight="1" thickBot="1">
      <c r="A94" s="161"/>
      <c r="B94" s="23">
        <v>0.54861111111111105</v>
      </c>
      <c r="C94" s="16" t="s">
        <v>23</v>
      </c>
      <c r="D94" s="166">
        <v>47</v>
      </c>
      <c r="E94" s="21" t="str">
        <f>IF(A93=A95," ",IF(A93&gt;A95,B96,B92))</f>
        <v>Orilla SS</v>
      </c>
      <c r="G94" s="161"/>
      <c r="J94" s="161"/>
      <c r="M94" s="161"/>
      <c r="T94" s="161"/>
      <c r="W94" s="161"/>
      <c r="Z94" s="161"/>
      <c r="AB94" s="399" t="str">
        <f>IF(AF93=AF95," ",IF(AF93&gt;AF95,AE96,AE92))</f>
        <v>Notre Dame (Sudbury)</v>
      </c>
      <c r="AC94" s="166">
        <v>66</v>
      </c>
      <c r="AD94" s="17" t="s">
        <v>35</v>
      </c>
      <c r="AE94" s="23">
        <v>0.54861111111111105</v>
      </c>
      <c r="AF94" s="161"/>
    </row>
    <row r="95" spans="1:32" s="2" customFormat="1" ht="12.95" customHeight="1" thickBot="1">
      <c r="A95" s="166">
        <f>'A Division'!A96</f>
        <v>39</v>
      </c>
      <c r="B95" s="315" t="s">
        <v>183</v>
      </c>
      <c r="D95" s="161"/>
      <c r="G95" s="161"/>
      <c r="J95" s="161"/>
      <c r="M95" s="161"/>
      <c r="T95" s="161"/>
      <c r="W95" s="161"/>
      <c r="Z95" s="161"/>
      <c r="AC95" s="161"/>
      <c r="AE95" s="398" t="s">
        <v>220</v>
      </c>
      <c r="AF95" s="166">
        <f>'A Division'!AF96</f>
        <v>44</v>
      </c>
    </row>
    <row r="96" spans="1:32" s="2" customFormat="1" ht="12.95" customHeight="1" thickBot="1">
      <c r="A96" s="161"/>
      <c r="B96" s="158" t="s">
        <v>425</v>
      </c>
      <c r="D96" s="161"/>
      <c r="G96" s="161"/>
      <c r="J96" s="161"/>
      <c r="M96" s="161"/>
      <c r="T96" s="161"/>
      <c r="W96" s="161"/>
      <c r="Z96" s="161"/>
      <c r="AC96" s="161"/>
      <c r="AE96" s="158" t="s">
        <v>433</v>
      </c>
      <c r="AF96" s="161"/>
    </row>
    <row r="97" spans="1:32" s="2" customFormat="1" ht="12.95" customHeight="1" thickBot="1">
      <c r="A97" s="161"/>
      <c r="D97" s="161"/>
      <c r="E97" s="23">
        <v>0.82638888888888884</v>
      </c>
      <c r="F97" s="16" t="s">
        <v>261</v>
      </c>
      <c r="G97" s="166">
        <v>38</v>
      </c>
      <c r="H97" s="21" t="str">
        <f>IF(D94=D100," ",IF(D94&gt;D100,E94,E100))</f>
        <v>Orilla SS</v>
      </c>
      <c r="J97" s="161"/>
      <c r="M97" s="161"/>
      <c r="T97" s="161"/>
      <c r="W97" s="161"/>
      <c r="Y97" s="396" t="str">
        <f>IF(AC94=AC100," ",IF(AC94&gt;AC100,AB94,AB100))</f>
        <v>Adam Scott</v>
      </c>
      <c r="Z97" s="166">
        <v>52</v>
      </c>
      <c r="AA97" s="17">
        <v>64</v>
      </c>
      <c r="AB97" s="23">
        <v>0.82638888888888884</v>
      </c>
      <c r="AC97" s="161"/>
      <c r="AF97" s="161"/>
    </row>
    <row r="98" spans="1:32" s="2" customFormat="1" ht="12.95" customHeight="1" thickBot="1">
      <c r="A98" s="161"/>
      <c r="B98" s="158" t="s">
        <v>350</v>
      </c>
      <c r="D98" s="161"/>
      <c r="G98" s="161"/>
      <c r="J98" s="161"/>
      <c r="M98" s="161"/>
      <c r="T98" s="161"/>
      <c r="W98" s="161"/>
      <c r="Z98" s="161"/>
      <c r="AC98" s="161"/>
      <c r="AE98" s="158" t="s">
        <v>435</v>
      </c>
      <c r="AF98" s="161"/>
    </row>
    <row r="99" spans="1:32" s="2" customFormat="1" ht="12.95" customHeight="1" thickBot="1">
      <c r="A99" s="166">
        <f>'A Division'!A100</f>
        <v>21</v>
      </c>
      <c r="B99" s="315" t="s">
        <v>184</v>
      </c>
      <c r="D99" s="161"/>
      <c r="G99" s="161"/>
      <c r="J99" s="161"/>
      <c r="M99" s="161"/>
      <c r="T99" s="161"/>
      <c r="W99" s="161"/>
      <c r="Z99" s="161"/>
      <c r="AC99" s="161"/>
      <c r="AE99" s="398" t="s">
        <v>219</v>
      </c>
      <c r="AF99" s="166">
        <f>'A Division'!AF100</f>
        <v>56</v>
      </c>
    </row>
    <row r="100" spans="1:32" s="2" customFormat="1" ht="12.95" customHeight="1" thickBot="1">
      <c r="A100" s="161"/>
      <c r="B100" s="23">
        <v>0.60416666666666663</v>
      </c>
      <c r="C100" s="16" t="s">
        <v>24</v>
      </c>
      <c r="D100" s="166">
        <v>33</v>
      </c>
      <c r="E100" s="21" t="str">
        <f>IF(A99=A101," ",IF(A99&gt;A101,B102,B98))</f>
        <v>Cobourg C</v>
      </c>
      <c r="G100" s="161"/>
      <c r="J100" s="161"/>
      <c r="M100" s="161"/>
      <c r="T100" s="161"/>
      <c r="W100" s="161"/>
      <c r="Z100" s="161"/>
      <c r="AB100" s="399" t="str">
        <f>IF(AF99=AF101," ",IF(AF99&gt;AF101,AE102,AE98))</f>
        <v>Adam Scott</v>
      </c>
      <c r="AC100" s="166">
        <v>68</v>
      </c>
      <c r="AD100" s="17" t="s">
        <v>36</v>
      </c>
      <c r="AE100" s="23">
        <v>0.60416666666666663</v>
      </c>
      <c r="AF100" s="161"/>
    </row>
    <row r="101" spans="1:32" s="2" customFormat="1" ht="12.95" customHeight="1" thickBot="1">
      <c r="A101" s="166">
        <f>'A Division'!A102</f>
        <v>31</v>
      </c>
      <c r="B101" s="315" t="s">
        <v>185</v>
      </c>
      <c r="D101" s="161"/>
      <c r="G101" s="161"/>
      <c r="J101" s="161"/>
      <c r="M101" s="161"/>
      <c r="T101" s="161"/>
      <c r="W101" s="161"/>
      <c r="Z101" s="161"/>
      <c r="AC101" s="161"/>
      <c r="AE101" s="398" t="s">
        <v>218</v>
      </c>
      <c r="AF101" s="166">
        <f>'A Division'!AF102</f>
        <v>44</v>
      </c>
    </row>
    <row r="102" spans="1:32" s="2" customFormat="1" ht="12.95" customHeight="1">
      <c r="A102" s="161"/>
      <c r="B102" s="158" t="s">
        <v>349</v>
      </c>
      <c r="D102" s="161"/>
      <c r="G102" s="161"/>
      <c r="J102" s="161"/>
      <c r="M102" s="161"/>
      <c r="T102" s="161"/>
      <c r="W102" s="161"/>
      <c r="Z102" s="161"/>
      <c r="AC102" s="161"/>
      <c r="AE102" s="158" t="s">
        <v>347</v>
      </c>
      <c r="AF102" s="161"/>
    </row>
  </sheetData>
  <mergeCells count="6">
    <mergeCell ref="A4:H4"/>
    <mergeCell ref="N4:O4"/>
    <mergeCell ref="O55:P55"/>
    <mergeCell ref="Q64:R64"/>
    <mergeCell ref="L3:R3"/>
    <mergeCell ref="O58:P58"/>
  </mergeCells>
  <pageMargins left="0.7" right="0.7" top="0.75" bottom="0.75" header="0.3" footer="0.3"/>
  <pageSetup scale="4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2"/>
  <sheetViews>
    <sheetView topLeftCell="F1" workbookViewId="0">
      <selection activeCell="T79" sqref="T79"/>
    </sheetView>
  </sheetViews>
  <sheetFormatPr defaultRowHeight="13.5"/>
  <cols>
    <col min="1" max="1" width="3" style="161" customWidth="1"/>
    <col min="2" max="2" width="8.7109375" style="1" customWidth="1"/>
    <col min="3" max="3" width="6.7109375" style="1" customWidth="1"/>
    <col min="4" max="4" width="2.85546875" style="161" customWidth="1"/>
    <col min="5" max="5" width="9.7109375" style="1" customWidth="1"/>
    <col min="6" max="6" width="6.7109375" style="1" customWidth="1"/>
    <col min="7" max="7" width="2.85546875" style="161" customWidth="1"/>
    <col min="8" max="8" width="9.7109375" style="1" customWidth="1"/>
    <col min="9" max="9" width="6.7109375" style="1" customWidth="1"/>
    <col min="10" max="10" width="2.85546875" style="161" customWidth="1"/>
    <col min="11" max="11" width="9.7109375" style="1" customWidth="1"/>
    <col min="12" max="12" width="6.7109375" style="1" customWidth="1"/>
    <col min="13" max="13" width="3.28515625" style="161" customWidth="1"/>
    <col min="14" max="14" width="9.7109375" style="1" customWidth="1"/>
    <col min="15" max="15" width="10.5703125" style="1" customWidth="1"/>
    <col min="16" max="16" width="6" style="1" customWidth="1"/>
    <col min="17" max="17" width="11.5703125" style="1" customWidth="1"/>
    <col min="18" max="18" width="8.7109375" style="1" customWidth="1"/>
    <col min="19" max="19" width="9.7109375" style="1" customWidth="1"/>
    <col min="20" max="20" width="2.5703125" style="161" customWidth="1"/>
    <col min="21" max="21" width="6.7109375" style="1" customWidth="1"/>
    <col min="22" max="22" width="9.7109375" style="1" customWidth="1"/>
    <col min="23" max="23" width="3" style="161" customWidth="1"/>
    <col min="24" max="24" width="6.7109375" style="1" customWidth="1"/>
    <col min="25" max="25" width="9.7109375" style="1" customWidth="1"/>
    <col min="26" max="26" width="2.42578125" style="161" customWidth="1"/>
    <col min="27" max="27" width="6.7109375" style="1" customWidth="1"/>
    <col min="28" max="28" width="9.7109375" style="1" customWidth="1"/>
    <col min="29" max="29" width="2.85546875" style="161" customWidth="1"/>
    <col min="30" max="30" width="6.7109375" style="1" customWidth="1"/>
    <col min="31" max="31" width="9.7109375" style="1" customWidth="1"/>
    <col min="32" max="32" width="3.5703125" style="1" customWidth="1"/>
    <col min="33" max="16384" width="9.140625" style="1"/>
  </cols>
  <sheetData>
    <row r="2" spans="1:32" ht="26.25">
      <c r="N2" s="422"/>
      <c r="O2" s="420"/>
      <c r="P2" s="420"/>
      <c r="Q2" s="420"/>
      <c r="R2" s="420"/>
      <c r="S2" s="420"/>
      <c r="T2" s="162"/>
    </row>
    <row r="3" spans="1:32" ht="25.5">
      <c r="O3" s="124"/>
    </row>
    <row r="4" spans="1:32" s="7" customFormat="1" ht="25.5">
      <c r="A4" s="420"/>
      <c r="B4" s="420"/>
      <c r="C4" s="420"/>
      <c r="D4" s="420"/>
      <c r="E4" s="420"/>
      <c r="F4" s="420"/>
      <c r="G4" s="420"/>
      <c r="H4" s="420"/>
      <c r="J4" s="163"/>
      <c r="L4" s="10"/>
      <c r="M4" s="163"/>
      <c r="N4" s="421"/>
      <c r="O4" s="421"/>
      <c r="P4" s="13"/>
      <c r="T4" s="163"/>
      <c r="W4" s="163"/>
      <c r="Z4" s="163"/>
      <c r="AC4" s="163"/>
      <c r="AE4" s="8"/>
    </row>
    <row r="5" spans="1:32" s="7" customFormat="1" ht="15" customHeight="1">
      <c r="A5" s="162"/>
      <c r="B5" s="102"/>
      <c r="C5" s="18"/>
      <c r="D5" s="162"/>
      <c r="E5" s="18"/>
      <c r="F5" s="18"/>
      <c r="G5" s="162"/>
      <c r="H5" s="18"/>
      <c r="J5" s="163"/>
      <c r="L5" s="10"/>
      <c r="M5" s="163"/>
      <c r="N5" s="14"/>
      <c r="O5" s="15"/>
      <c r="T5" s="163"/>
      <c r="W5" s="163"/>
      <c r="Z5" s="163"/>
      <c r="AC5" s="163"/>
      <c r="AE5" s="8"/>
    </row>
    <row r="6" spans="1:32" s="7" customFormat="1" thickBot="1">
      <c r="A6" s="163"/>
      <c r="B6" s="158" t="s">
        <v>403</v>
      </c>
      <c r="D6" s="163"/>
      <c r="G6" s="163"/>
      <c r="J6" s="163"/>
      <c r="M6" s="163"/>
      <c r="T6" s="163"/>
      <c r="W6" s="163"/>
      <c r="Z6" s="163"/>
      <c r="AC6" s="163"/>
      <c r="AE6" s="158" t="s">
        <v>298</v>
      </c>
    </row>
    <row r="7" spans="1:32" s="2" customFormat="1" ht="12.95" customHeight="1" thickBot="1">
      <c r="A7" s="166">
        <f>'A Division'!A8</f>
        <v>63</v>
      </c>
      <c r="B7" s="165" t="s">
        <v>161</v>
      </c>
      <c r="D7" s="161"/>
      <c r="G7" s="161"/>
      <c r="J7" s="161"/>
      <c r="M7" s="161"/>
      <c r="T7" s="161"/>
      <c r="W7" s="161"/>
      <c r="Z7" s="161"/>
      <c r="AC7" s="161"/>
      <c r="AE7" s="359" t="s">
        <v>193</v>
      </c>
      <c r="AF7" s="166">
        <f>'A Division'!AF8</f>
        <v>76</v>
      </c>
    </row>
    <row r="8" spans="1:32" s="2" customFormat="1" ht="12.95" customHeight="1" thickBot="1">
      <c r="A8" s="161"/>
      <c r="B8" s="23">
        <v>0.4375</v>
      </c>
      <c r="C8" s="16" t="s">
        <v>1</v>
      </c>
      <c r="D8" s="166">
        <v>27</v>
      </c>
      <c r="E8" s="19" t="str">
        <f>IF(A7=A9," ",IF(A7&gt;A9,B10,B6))</f>
        <v>Brock</v>
      </c>
      <c r="G8" s="161"/>
      <c r="J8" s="161"/>
      <c r="M8" s="161"/>
      <c r="T8" s="161"/>
      <c r="W8" s="161"/>
      <c r="Z8" s="161"/>
      <c r="AB8" s="360" t="str">
        <f>IF(AF7=AF9," ",IF(AF7&gt;AF9, AE10, AE6))</f>
        <v>St. Theresa's</v>
      </c>
      <c r="AC8" s="166">
        <v>55</v>
      </c>
      <c r="AD8" s="17" t="s">
        <v>18</v>
      </c>
      <c r="AE8" s="23">
        <v>0.4375</v>
      </c>
      <c r="AF8" s="161"/>
    </row>
    <row r="9" spans="1:32" s="2" customFormat="1" ht="12.95" customHeight="1" thickBot="1">
      <c r="A9" s="166">
        <f>'A Division'!A10</f>
        <v>19</v>
      </c>
      <c r="B9" s="165" t="s">
        <v>162</v>
      </c>
      <c r="D9" s="161"/>
      <c r="G9" s="161"/>
      <c r="J9" s="161"/>
      <c r="M9" s="161"/>
      <c r="T9" s="161"/>
      <c r="W9" s="161"/>
      <c r="Z9" s="161"/>
      <c r="AC9" s="161"/>
      <c r="AE9" s="359" t="s">
        <v>202</v>
      </c>
      <c r="AF9" s="166">
        <f>'A Division'!AF10</f>
        <v>38</v>
      </c>
    </row>
    <row r="10" spans="1:32" s="2" customFormat="1" ht="12.95" customHeight="1" thickBot="1">
      <c r="A10" s="161"/>
      <c r="B10" s="158" t="s">
        <v>399</v>
      </c>
      <c r="D10" s="161"/>
      <c r="G10" s="161"/>
      <c r="J10" s="161"/>
      <c r="M10" s="161"/>
      <c r="Q10" s="130"/>
      <c r="T10" s="161"/>
      <c r="W10" s="161"/>
      <c r="Z10" s="161"/>
      <c r="AC10" s="161"/>
      <c r="AE10" s="158" t="s">
        <v>430</v>
      </c>
      <c r="AF10" s="161"/>
    </row>
    <row r="11" spans="1:32" s="2" customFormat="1" ht="12.95" customHeight="1" thickBot="1">
      <c r="A11" s="161"/>
      <c r="D11" s="161"/>
      <c r="E11" s="23">
        <v>0.71527777777777779</v>
      </c>
      <c r="F11" s="16" t="s">
        <v>250</v>
      </c>
      <c r="G11" s="166">
        <v>34</v>
      </c>
      <c r="H11" s="365" t="str">
        <f>IF(D8=D14," ",IF(D8&gt;D14,E14,E8))</f>
        <v>Brock</v>
      </c>
      <c r="J11" s="161"/>
      <c r="M11" s="161"/>
      <c r="Q11" s="69"/>
      <c r="T11" s="161"/>
      <c r="W11" s="161"/>
      <c r="Y11" s="399" t="str">
        <f>IF(AC8=AC14," ",IF(AC8&gt;AC14,AB14,AB8))</f>
        <v>Bradford</v>
      </c>
      <c r="Z11" s="166">
        <v>45</v>
      </c>
      <c r="AA11" s="17" t="s">
        <v>265</v>
      </c>
      <c r="AB11" s="23">
        <v>0.71527777777777779</v>
      </c>
      <c r="AC11" s="161"/>
      <c r="AF11" s="161"/>
    </row>
    <row r="12" spans="1:32" s="2" customFormat="1" ht="12.95" customHeight="1" thickBot="1">
      <c r="A12" s="161"/>
      <c r="B12" s="158" t="s">
        <v>311</v>
      </c>
      <c r="D12" s="161"/>
      <c r="G12" s="161"/>
      <c r="J12" s="161"/>
      <c r="M12" s="161"/>
      <c r="Q12" s="131"/>
      <c r="T12" s="161"/>
      <c r="W12" s="161"/>
      <c r="Z12" s="161"/>
      <c r="AC12" s="161"/>
      <c r="AE12" s="158" t="s">
        <v>429</v>
      </c>
      <c r="AF12" s="161"/>
    </row>
    <row r="13" spans="1:32" s="2" customFormat="1" ht="12.95" customHeight="1" thickBot="1">
      <c r="A13" s="166">
        <f>'A Division'!A14</f>
        <v>59</v>
      </c>
      <c r="B13" s="165" t="s">
        <v>163</v>
      </c>
      <c r="D13" s="161"/>
      <c r="G13" s="161"/>
      <c r="J13" s="161"/>
      <c r="M13" s="161"/>
      <c r="Q13" s="131"/>
      <c r="T13" s="161"/>
      <c r="W13" s="161"/>
      <c r="Z13" s="161"/>
      <c r="AC13" s="161"/>
      <c r="AE13" s="359" t="s">
        <v>203</v>
      </c>
      <c r="AF13" s="166">
        <f>'A Division'!AF14</f>
        <v>63</v>
      </c>
    </row>
    <row r="14" spans="1:32" s="2" customFormat="1" ht="12.95" customHeight="1" thickBot="1">
      <c r="A14" s="161"/>
      <c r="B14" s="23">
        <v>0.49305555555555558</v>
      </c>
      <c r="C14" s="16" t="s">
        <v>3</v>
      </c>
      <c r="D14" s="166">
        <v>37</v>
      </c>
      <c r="E14" s="19" t="str">
        <f>IF(A13=A15," ",IF(A13&gt;A15,B16,B12))</f>
        <v>Ernestown</v>
      </c>
      <c r="G14" s="161"/>
      <c r="J14" s="161"/>
      <c r="M14" s="161"/>
      <c r="Q14" s="69"/>
      <c r="T14" s="161"/>
      <c r="W14" s="161"/>
      <c r="Z14" s="161"/>
      <c r="AB14" s="360" t="str">
        <f>IF(AF13=AF15," ",IF(AF13&gt;AF15, AE16, AE46))</f>
        <v>Bradford</v>
      </c>
      <c r="AC14" s="166">
        <v>53</v>
      </c>
      <c r="AD14" s="17" t="s">
        <v>25</v>
      </c>
      <c r="AE14" s="23">
        <v>0.49305555555555558</v>
      </c>
      <c r="AF14" s="161"/>
    </row>
    <row r="15" spans="1:32" s="2" customFormat="1" ht="12.95" customHeight="1" thickBot="1">
      <c r="A15" s="166">
        <f>'A Division'!A16</f>
        <v>30</v>
      </c>
      <c r="B15" s="165" t="s">
        <v>164</v>
      </c>
      <c r="D15" s="161"/>
      <c r="G15" s="161"/>
      <c r="J15" s="161"/>
      <c r="M15" s="161"/>
      <c r="Q15" s="131"/>
      <c r="T15" s="161"/>
      <c r="W15" s="161"/>
      <c r="Z15" s="161"/>
      <c r="AC15" s="161"/>
      <c r="AE15" s="359" t="s">
        <v>204</v>
      </c>
      <c r="AF15" s="166">
        <f>'A Division'!AF16</f>
        <v>41</v>
      </c>
    </row>
    <row r="16" spans="1:32" s="2" customFormat="1" ht="12.95" customHeight="1" thickBot="1">
      <c r="A16" s="161"/>
      <c r="B16" s="158" t="s">
        <v>348</v>
      </c>
      <c r="D16" s="161"/>
      <c r="G16" s="161"/>
      <c r="J16" s="161"/>
      <c r="M16" s="161"/>
      <c r="Q16" s="69"/>
      <c r="T16" s="161"/>
      <c r="V16" s="3"/>
      <c r="W16" s="161"/>
      <c r="Z16" s="161"/>
      <c r="AC16" s="161"/>
      <c r="AE16" s="314" t="s">
        <v>341</v>
      </c>
      <c r="AF16" s="161"/>
    </row>
    <row r="17" spans="1:32" s="2" customFormat="1" ht="12.95" customHeight="1" thickBot="1">
      <c r="A17" s="161"/>
      <c r="D17" s="161"/>
      <c r="G17" s="161"/>
      <c r="H17" s="122">
        <v>0.375</v>
      </c>
      <c r="I17" s="27" t="s">
        <v>54</v>
      </c>
      <c r="J17" s="175">
        <v>29</v>
      </c>
      <c r="K17" s="365" t="str">
        <f>IF(G11=G23," ",IF(G11&gt;G23,H11,H23))</f>
        <v>Quinte</v>
      </c>
      <c r="M17" s="161"/>
      <c r="Q17" s="131"/>
      <c r="T17" s="161"/>
      <c r="V17" s="399" t="str">
        <f>IF(Z11=Z23," ",IF(Z11&gt;Z23,Y11,Y23))</f>
        <v>Bradford</v>
      </c>
      <c r="W17" s="175">
        <v>57</v>
      </c>
      <c r="X17" s="28" t="s">
        <v>281</v>
      </c>
      <c r="Y17" s="23">
        <v>0.375</v>
      </c>
      <c r="Z17" s="161"/>
      <c r="AC17" s="161"/>
      <c r="AF17" s="161"/>
    </row>
    <row r="18" spans="1:32" s="2" customFormat="1" ht="12.95" customHeight="1" thickBot="1">
      <c r="A18" s="161"/>
      <c r="B18" s="158" t="s">
        <v>419</v>
      </c>
      <c r="D18" s="161"/>
      <c r="G18" s="161"/>
      <c r="J18" s="161"/>
      <c r="K18" s="4"/>
      <c r="M18" s="161"/>
      <c r="Q18" s="69"/>
      <c r="T18" s="161"/>
      <c r="V18" s="4"/>
      <c r="W18" s="161"/>
      <c r="Z18" s="161"/>
      <c r="AC18" s="161"/>
      <c r="AE18" s="314" t="s">
        <v>436</v>
      </c>
      <c r="AF18" s="161"/>
    </row>
    <row r="19" spans="1:32" s="2" customFormat="1" ht="12.95" customHeight="1" thickBot="1">
      <c r="A19" s="166">
        <f>'A Division'!A20</f>
        <v>43</v>
      </c>
      <c r="B19" s="165" t="s">
        <v>167</v>
      </c>
      <c r="D19" s="161"/>
      <c r="G19" s="161"/>
      <c r="J19" s="161"/>
      <c r="M19" s="161"/>
      <c r="T19" s="161"/>
      <c r="W19" s="161"/>
      <c r="Z19" s="161"/>
      <c r="AC19" s="161"/>
      <c r="AE19" s="359" t="s">
        <v>205</v>
      </c>
      <c r="AF19" s="166">
        <f>'A Division'!AF20</f>
        <v>74</v>
      </c>
    </row>
    <row r="20" spans="1:32" s="2" customFormat="1" ht="12.95" customHeight="1" thickBot="1">
      <c r="A20" s="161"/>
      <c r="B20" s="23">
        <v>0.54861111111111105</v>
      </c>
      <c r="C20" s="16" t="s">
        <v>4</v>
      </c>
      <c r="D20" s="166">
        <v>30</v>
      </c>
      <c r="E20" s="19" t="str">
        <f>IF(A19=A21," ",IF(A19&gt;A21,B22,B18))</f>
        <v>Quinte</v>
      </c>
      <c r="G20" s="161"/>
      <c r="J20" s="161"/>
      <c r="M20" s="161"/>
      <c r="T20" s="161"/>
      <c r="W20" s="161"/>
      <c r="Z20" s="161"/>
      <c r="AB20" s="360" t="str">
        <f>IF(AF19=AF21," ",IF(AF19&gt;AF21, AE22, AE18))</f>
        <v>St. Max Kolb</v>
      </c>
      <c r="AC20" s="166">
        <v>72</v>
      </c>
      <c r="AD20" s="17" t="s">
        <v>26</v>
      </c>
      <c r="AE20" s="23">
        <v>0.54861111111111105</v>
      </c>
      <c r="AF20" s="161"/>
    </row>
    <row r="21" spans="1:32" s="2" customFormat="1" ht="12.95" customHeight="1" thickBot="1">
      <c r="A21" s="166">
        <f>'A Division'!A22</f>
        <v>26</v>
      </c>
      <c r="B21" s="165" t="s">
        <v>168</v>
      </c>
      <c r="D21" s="161"/>
      <c r="G21" s="161"/>
      <c r="J21" s="161"/>
      <c r="M21" s="161"/>
      <c r="T21" s="161"/>
      <c r="W21" s="161"/>
      <c r="Z21" s="161"/>
      <c r="AC21" s="161"/>
      <c r="AE21" s="359" t="s">
        <v>206</v>
      </c>
      <c r="AF21" s="166">
        <f>'A Division'!AF22</f>
        <v>49</v>
      </c>
    </row>
    <row r="22" spans="1:32" s="2" customFormat="1" ht="12.95" customHeight="1" thickBot="1">
      <c r="A22" s="161"/>
      <c r="B22" s="158" t="s">
        <v>324</v>
      </c>
      <c r="D22" s="161"/>
      <c r="G22" s="161"/>
      <c r="J22" s="161"/>
      <c r="M22" s="161"/>
      <c r="T22" s="161"/>
      <c r="W22" s="161"/>
      <c r="Z22" s="161"/>
      <c r="AC22" s="161"/>
      <c r="AE22" s="314" t="s">
        <v>437</v>
      </c>
      <c r="AF22" s="161"/>
    </row>
    <row r="23" spans="1:32" s="2" customFormat="1" ht="12.95" customHeight="1" thickBot="1">
      <c r="A23" s="161"/>
      <c r="D23" s="161"/>
      <c r="E23" s="23">
        <v>0.82638888888888884</v>
      </c>
      <c r="F23" s="16" t="s">
        <v>251</v>
      </c>
      <c r="G23" s="166">
        <v>55</v>
      </c>
      <c r="H23" s="365" t="str">
        <f>IF(D20=D26," ",IF(D20&gt;D26,E26,E20))</f>
        <v>Quinte</v>
      </c>
      <c r="J23" s="161"/>
      <c r="M23" s="161"/>
      <c r="T23" s="161"/>
      <c r="W23" s="161"/>
      <c r="Y23" s="399" t="str">
        <f>IF(AC20=AC26," ",IF(AC20&gt;AC26,AB26,AB20))</f>
        <v>Timmins O'G</v>
      </c>
      <c r="Z23" s="166">
        <v>38</v>
      </c>
      <c r="AA23" s="17" t="s">
        <v>282</v>
      </c>
      <c r="AB23" s="23">
        <v>0.82638888888888884</v>
      </c>
      <c r="AC23" s="161"/>
      <c r="AF23" s="161"/>
    </row>
    <row r="24" spans="1:32" s="2" customFormat="1" ht="12.95" customHeight="1" thickBot="1">
      <c r="A24" s="161"/>
      <c r="B24" s="158" t="s">
        <v>342</v>
      </c>
      <c r="D24" s="161"/>
      <c r="G24" s="161"/>
      <c r="J24" s="161"/>
      <c r="M24" s="161"/>
      <c r="T24" s="161"/>
      <c r="W24" s="161"/>
      <c r="Z24" s="161"/>
      <c r="AC24" s="161"/>
      <c r="AE24" s="314" t="s">
        <v>438</v>
      </c>
      <c r="AF24" s="161"/>
    </row>
    <row r="25" spans="1:32" s="2" customFormat="1" ht="12.95" customHeight="1" thickBot="1">
      <c r="A25" s="166">
        <f>'A Division'!A26</f>
        <v>80</v>
      </c>
      <c r="B25" s="165" t="s">
        <v>169</v>
      </c>
      <c r="D25" s="161"/>
      <c r="G25" s="161"/>
      <c r="J25" s="161"/>
      <c r="M25" s="161"/>
      <c r="R25" s="2" t="s">
        <v>0</v>
      </c>
      <c r="T25" s="161"/>
      <c r="W25" s="161"/>
      <c r="Z25" s="161"/>
      <c r="AC25" s="161"/>
      <c r="AE25" s="359" t="s">
        <v>207</v>
      </c>
      <c r="AF25" s="166">
        <f>'A Division'!AF26</f>
        <v>103</v>
      </c>
    </row>
    <row r="26" spans="1:32" s="2" customFormat="1" ht="12.95" customHeight="1" thickBot="1">
      <c r="A26" s="161"/>
      <c r="B26" s="23">
        <v>0.60416666666666663</v>
      </c>
      <c r="C26" s="16" t="s">
        <v>5</v>
      </c>
      <c r="D26" s="166">
        <v>45</v>
      </c>
      <c r="E26" s="19" t="str">
        <f>IF(A25=A27," ",IF(A25&gt;A27,B28,B24))</f>
        <v>St. Mary's (Cbg)</v>
      </c>
      <c r="G26" s="161"/>
      <c r="H26" s="4"/>
      <c r="J26" s="161"/>
      <c r="M26" s="161"/>
      <c r="T26" s="161"/>
      <c r="W26" s="161"/>
      <c r="Y26" s="4"/>
      <c r="Z26" s="161"/>
      <c r="AB26" s="360" t="str">
        <f>IF(AF25=AF27," ",IF(AF25&gt;AF27, AE28, AE24))</f>
        <v>Timmins O'G</v>
      </c>
      <c r="AC26" s="166">
        <v>28</v>
      </c>
      <c r="AD26" s="17" t="s">
        <v>27</v>
      </c>
      <c r="AE26" s="23">
        <v>0.60416666666666663</v>
      </c>
      <c r="AF26" s="161"/>
    </row>
    <row r="27" spans="1:32" s="2" customFormat="1" ht="12.95" customHeight="1" thickBot="1">
      <c r="A27" s="166">
        <f>'A Division'!A28</f>
        <v>30</v>
      </c>
      <c r="B27" s="167" t="s">
        <v>170</v>
      </c>
      <c r="D27" s="161"/>
      <c r="G27" s="161"/>
      <c r="J27" s="161"/>
      <c r="M27" s="161"/>
      <c r="T27" s="161"/>
      <c r="W27" s="161"/>
      <c r="Z27" s="161"/>
      <c r="AC27" s="161"/>
      <c r="AE27" s="359" t="s">
        <v>208</v>
      </c>
      <c r="AF27" s="166">
        <f>'A Division'!AF28</f>
        <v>47</v>
      </c>
    </row>
    <row r="28" spans="1:32" s="2" customFormat="1" ht="12.95" customHeight="1" thickBot="1">
      <c r="A28" s="161"/>
      <c r="B28" s="158" t="s">
        <v>420</v>
      </c>
      <c r="D28" s="161"/>
      <c r="G28" s="161"/>
      <c r="J28" s="161"/>
      <c r="M28" s="161"/>
      <c r="T28" s="161"/>
      <c r="W28" s="161"/>
      <c r="Z28" s="161"/>
      <c r="AC28" s="161"/>
      <c r="AE28" s="314" t="s">
        <v>439</v>
      </c>
      <c r="AF28" s="161"/>
    </row>
    <row r="29" spans="1:32" s="2" customFormat="1" ht="12.95" customHeight="1" thickBot="1">
      <c r="A29" s="161"/>
      <c r="D29" s="161"/>
      <c r="E29" s="4"/>
      <c r="F29" s="26" t="s">
        <v>2</v>
      </c>
      <c r="G29" s="173"/>
      <c r="J29" s="161"/>
      <c r="K29" s="24">
        <v>0.59722222222222221</v>
      </c>
      <c r="L29" s="16" t="s">
        <v>62</v>
      </c>
      <c r="M29" s="166">
        <v>42</v>
      </c>
      <c r="N29" s="364" t="str">
        <f>IF(J17=J41," ",IF(J17&gt;J41,K17,K41))</f>
        <v>Quinte</v>
      </c>
      <c r="S29" s="400" t="str">
        <f>IF(W17=W41," ",IF(W17&gt;W41,V17,V41))</f>
        <v>Bradford</v>
      </c>
      <c r="T29" s="166">
        <v>47</v>
      </c>
      <c r="U29" s="17" t="s">
        <v>280</v>
      </c>
      <c r="V29" s="25">
        <v>0.59722222222222221</v>
      </c>
      <c r="W29" s="161"/>
      <c r="X29" s="12" t="s">
        <v>11</v>
      </c>
      <c r="Z29" s="173"/>
      <c r="AB29" s="4"/>
      <c r="AC29" s="161"/>
      <c r="AF29" s="161"/>
    </row>
    <row r="30" spans="1:32" s="2" customFormat="1" ht="12.95" customHeight="1" thickBot="1">
      <c r="A30" s="161"/>
      <c r="B30" s="158" t="s">
        <v>331</v>
      </c>
      <c r="D30" s="161"/>
      <c r="G30" s="161"/>
      <c r="J30" s="161"/>
      <c r="M30" s="161"/>
      <c r="N30" s="5"/>
      <c r="T30" s="161"/>
      <c r="W30" s="161"/>
      <c r="Z30" s="161"/>
      <c r="AC30" s="161"/>
      <c r="AE30" s="158" t="s">
        <v>426</v>
      </c>
      <c r="AF30" s="161"/>
    </row>
    <row r="31" spans="1:32" s="2" customFormat="1" ht="12.95" customHeight="1" thickBot="1">
      <c r="A31" s="166">
        <f>'A Division'!A32</f>
        <v>37</v>
      </c>
      <c r="B31" s="363" t="s">
        <v>171</v>
      </c>
      <c r="D31" s="161"/>
      <c r="G31" s="161"/>
      <c r="J31" s="161"/>
      <c r="M31" s="161"/>
      <c r="T31" s="161"/>
      <c r="W31" s="161"/>
      <c r="Z31" s="161"/>
      <c r="AB31" s="4"/>
      <c r="AC31" s="161"/>
      <c r="AE31" s="370" t="s">
        <v>194</v>
      </c>
      <c r="AF31" s="166">
        <f>'A Division'!AF32</f>
        <v>79</v>
      </c>
    </row>
    <row r="32" spans="1:32" s="2" customFormat="1" ht="12.95" customHeight="1" thickBot="1">
      <c r="A32" s="161"/>
      <c r="B32" s="23">
        <v>0.4375</v>
      </c>
      <c r="C32" s="16" t="s">
        <v>6</v>
      </c>
      <c r="D32" s="166">
        <v>49</v>
      </c>
      <c r="E32" s="365" t="str">
        <f>IF(A31=A33," ",IF(A31&gt;A33,B34,B30))</f>
        <v>Crestwood</v>
      </c>
      <c r="G32" s="161"/>
      <c r="J32" s="161"/>
      <c r="M32" s="161"/>
      <c r="T32" s="161"/>
      <c r="W32" s="161"/>
      <c r="Z32" s="161"/>
      <c r="AB32" s="371" t="str">
        <f>IF(AF31=AF33," ",IF(AF31&gt;AF33, AE34, AE30))</f>
        <v>Keswick</v>
      </c>
      <c r="AC32" s="166">
        <v>62</v>
      </c>
      <c r="AD32" s="17" t="s">
        <v>17</v>
      </c>
      <c r="AE32" s="23">
        <v>0.4375</v>
      </c>
      <c r="AF32" s="161"/>
    </row>
    <row r="33" spans="1:32" s="2" customFormat="1" ht="12.95" customHeight="1" thickBot="1">
      <c r="A33" s="166">
        <f>'A Division'!A34</f>
        <v>35</v>
      </c>
      <c r="B33" s="363" t="s">
        <v>172</v>
      </c>
      <c r="D33" s="161"/>
      <c r="G33" s="161"/>
      <c r="J33" s="161"/>
      <c r="M33" s="161"/>
      <c r="T33" s="161"/>
      <c r="W33" s="161"/>
      <c r="Z33" s="161"/>
      <c r="AC33" s="161"/>
      <c r="AE33" s="370" t="s">
        <v>201</v>
      </c>
      <c r="AF33" s="166">
        <f>'A Division'!AF34</f>
        <v>48</v>
      </c>
    </row>
    <row r="34" spans="1:32" s="2" customFormat="1" ht="12.95" customHeight="1" thickBot="1">
      <c r="A34" s="161"/>
      <c r="B34" s="158" t="s">
        <v>301</v>
      </c>
      <c r="D34" s="161"/>
      <c r="G34" s="161"/>
      <c r="J34" s="161"/>
      <c r="M34" s="161"/>
      <c r="T34" s="161"/>
      <c r="W34" s="161"/>
      <c r="Z34" s="161"/>
      <c r="AC34" s="161"/>
      <c r="AE34" s="158" t="s">
        <v>427</v>
      </c>
      <c r="AF34" s="161"/>
    </row>
    <row r="35" spans="1:32" s="2" customFormat="1" ht="12.95" customHeight="1" thickBot="1">
      <c r="A35" s="161"/>
      <c r="D35" s="161"/>
      <c r="E35" s="23">
        <v>0.63888888888888895</v>
      </c>
      <c r="F35" s="16" t="s">
        <v>256</v>
      </c>
      <c r="G35" s="166">
        <v>34</v>
      </c>
      <c r="H35" s="365" t="str">
        <f>IF(D32=D38," ",IF(D32&gt;D38,E38,E32))</f>
        <v>Lakefield Coll</v>
      </c>
      <c r="J35" s="161"/>
      <c r="M35" s="161"/>
      <c r="T35" s="161"/>
      <c r="W35" s="161"/>
      <c r="Y35" s="399" t="str">
        <f>IF(AC32=AC38," ",IF(AC32&gt;AC38,AB38,AB32))</f>
        <v>Westdale</v>
      </c>
      <c r="Z35" s="166">
        <v>1</v>
      </c>
      <c r="AA35" s="17" t="s">
        <v>269</v>
      </c>
      <c r="AB35" s="23">
        <v>0.64583333333333337</v>
      </c>
      <c r="AC35" s="161"/>
      <c r="AF35" s="161"/>
    </row>
    <row r="36" spans="1:32" s="2" customFormat="1" ht="12.95" customHeight="1" thickBot="1">
      <c r="A36" s="161"/>
      <c r="B36" s="158" t="s">
        <v>351</v>
      </c>
      <c r="D36" s="161"/>
      <c r="G36" s="161"/>
      <c r="H36" s="6"/>
      <c r="J36" s="161"/>
      <c r="M36" s="161"/>
      <c r="T36" s="161"/>
      <c r="W36" s="161"/>
      <c r="Z36" s="161"/>
      <c r="AC36" s="161"/>
      <c r="AE36" s="158" t="s">
        <v>356</v>
      </c>
      <c r="AF36" s="161"/>
    </row>
    <row r="37" spans="1:32" s="2" customFormat="1" ht="12.95" customHeight="1" thickBot="1">
      <c r="A37" s="166">
        <f>'A Division'!A38</f>
        <v>36</v>
      </c>
      <c r="B37" s="363" t="s">
        <v>175</v>
      </c>
      <c r="D37" s="161"/>
      <c r="G37" s="161"/>
      <c r="J37" s="161"/>
      <c r="M37" s="161"/>
      <c r="T37" s="161"/>
      <c r="W37" s="161"/>
      <c r="Z37" s="161"/>
      <c r="AC37" s="161"/>
      <c r="AE37" s="370" t="s">
        <v>199</v>
      </c>
      <c r="AF37" s="166">
        <f>'A Division'!AF38</f>
        <v>93</v>
      </c>
    </row>
    <row r="38" spans="1:32" s="2" customFormat="1" ht="12.95" customHeight="1" thickBot="1">
      <c r="A38" s="161"/>
      <c r="B38" s="23">
        <v>0.49305555555555558</v>
      </c>
      <c r="C38" s="16" t="s">
        <v>7</v>
      </c>
      <c r="D38" s="166">
        <v>20</v>
      </c>
      <c r="E38" s="365" t="str">
        <f>IF(A37=A39," ",IF(A37&gt;A39,B40,B36))</f>
        <v>Lakefield Coll</v>
      </c>
      <c r="G38" s="161"/>
      <c r="J38" s="161"/>
      <c r="M38" s="161"/>
      <c r="T38" s="161"/>
      <c r="W38" s="161"/>
      <c r="Z38" s="161"/>
      <c r="AB38" s="371" t="str">
        <f>IF(AF37=AF39," ",IF(AF37&gt;AF39, AE40, AE36))</f>
        <v>Westdale</v>
      </c>
      <c r="AC38" s="166">
        <v>52</v>
      </c>
      <c r="AD38" s="17" t="s">
        <v>28</v>
      </c>
      <c r="AE38" s="23">
        <v>0.49305555555555558</v>
      </c>
      <c r="AF38" s="161"/>
    </row>
    <row r="39" spans="1:32" s="2" customFormat="1" ht="12.95" customHeight="1" thickBot="1">
      <c r="A39" s="166">
        <f>'A Division'!A40</f>
        <v>25</v>
      </c>
      <c r="B39" s="363" t="s">
        <v>176</v>
      </c>
      <c r="D39" s="161"/>
      <c r="G39" s="161"/>
      <c r="J39" s="161"/>
      <c r="M39" s="161"/>
      <c r="T39" s="161"/>
      <c r="W39" s="161"/>
      <c r="Z39" s="161"/>
      <c r="AC39" s="161"/>
      <c r="AE39" s="370" t="s">
        <v>200</v>
      </c>
      <c r="AF39" s="166">
        <f>'A Division'!AF40</f>
        <v>47</v>
      </c>
    </row>
    <row r="40" spans="1:32" s="2" customFormat="1" ht="12.95" customHeight="1" thickBot="1">
      <c r="A40" s="161"/>
      <c r="B40" s="158" t="s">
        <v>346</v>
      </c>
      <c r="D40" s="161"/>
      <c r="G40" s="161"/>
      <c r="J40" s="161"/>
      <c r="M40" s="161"/>
      <c r="T40" s="161"/>
      <c r="W40" s="161"/>
      <c r="Z40" s="161"/>
      <c r="AC40" s="161"/>
      <c r="AE40" s="158" t="s">
        <v>428</v>
      </c>
      <c r="AF40" s="161"/>
    </row>
    <row r="41" spans="1:32" s="2" customFormat="1" ht="12.95" customHeight="1" thickBot="1">
      <c r="A41" s="161"/>
      <c r="D41" s="161"/>
      <c r="G41" s="161"/>
      <c r="H41" s="23">
        <v>0.43055555555555558</v>
      </c>
      <c r="I41" s="27" t="s">
        <v>56</v>
      </c>
      <c r="J41" s="175">
        <v>22</v>
      </c>
      <c r="K41" s="365" t="str">
        <f>IF(G35=G47," ",IF(G35&gt;G47,H35,H47))</f>
        <v>Lakefield Coll</v>
      </c>
      <c r="M41" s="161"/>
      <c r="T41" s="161"/>
      <c r="V41" s="399" t="str">
        <f>IF(Z35=Z47," ",IF(Z35&gt;Z47,Y35,Y47))</f>
        <v>Westdale</v>
      </c>
      <c r="W41" s="175">
        <v>47</v>
      </c>
      <c r="X41" s="28" t="s">
        <v>283</v>
      </c>
      <c r="Y41" s="23">
        <v>0.43055555555555558</v>
      </c>
      <c r="Z41" s="161"/>
      <c r="AC41" s="161"/>
      <c r="AF41" s="161"/>
    </row>
    <row r="42" spans="1:32" s="2" customFormat="1" ht="12.95" customHeight="1" thickBot="1">
      <c r="A42" s="161"/>
      <c r="B42" s="158" t="s">
        <v>421</v>
      </c>
      <c r="D42" s="161"/>
      <c r="G42" s="161"/>
      <c r="J42" s="161"/>
      <c r="M42" s="161"/>
      <c r="T42" s="161"/>
      <c r="W42" s="161"/>
      <c r="Z42" s="161"/>
      <c r="AC42" s="161"/>
      <c r="AE42" s="158" t="s">
        <v>412</v>
      </c>
      <c r="AF42" s="161"/>
    </row>
    <row r="43" spans="1:32" s="2" customFormat="1" ht="12.95" customHeight="1" thickBot="1">
      <c r="A43" s="166">
        <f>'A Division'!A44</f>
        <v>65</v>
      </c>
      <c r="B43" s="168" t="s">
        <v>173</v>
      </c>
      <c r="D43" s="161"/>
      <c r="G43" s="161"/>
      <c r="J43" s="161"/>
      <c r="M43" s="161"/>
      <c r="T43" s="161"/>
      <c r="W43" s="161"/>
      <c r="Z43" s="161"/>
      <c r="AC43" s="161"/>
      <c r="AE43" s="373" t="s">
        <v>197</v>
      </c>
      <c r="AF43" s="166">
        <f>'A Division'!AF44</f>
        <v>48</v>
      </c>
    </row>
    <row r="44" spans="1:32" s="2" customFormat="1" ht="12.95" customHeight="1" thickBot="1">
      <c r="A44" s="161"/>
      <c r="B44" s="23">
        <v>0.9375</v>
      </c>
      <c r="C44" s="16" t="s">
        <v>8</v>
      </c>
      <c r="D44" s="166">
        <v>60</v>
      </c>
      <c r="E44" s="20" t="str">
        <f>IF(A43=A45," ",IF(A43&gt;A45,B46,B42))</f>
        <v>Bowmanville</v>
      </c>
      <c r="G44" s="161"/>
      <c r="J44" s="161"/>
      <c r="M44" s="161"/>
      <c r="T44" s="161"/>
      <c r="W44" s="161"/>
      <c r="Z44" s="161"/>
      <c r="AB44" s="374" t="s">
        <v>352</v>
      </c>
      <c r="AC44" s="166">
        <v>60</v>
      </c>
      <c r="AD44" s="17" t="s">
        <v>29</v>
      </c>
      <c r="AE44" s="23">
        <v>0.4375</v>
      </c>
      <c r="AF44" s="161"/>
    </row>
    <row r="45" spans="1:32" s="2" customFormat="1" ht="12.95" customHeight="1" thickBot="1">
      <c r="A45" s="166">
        <f>'A Division'!A46</f>
        <v>25</v>
      </c>
      <c r="B45" s="168" t="s">
        <v>174</v>
      </c>
      <c r="D45" s="161"/>
      <c r="G45" s="161"/>
      <c r="J45" s="161"/>
      <c r="M45" s="161"/>
      <c r="T45" s="161"/>
      <c r="W45" s="161"/>
      <c r="Z45" s="161"/>
      <c r="AC45" s="161"/>
      <c r="AE45" s="373" t="s">
        <v>198</v>
      </c>
      <c r="AF45" s="166">
        <f>'A Division'!AF46</f>
        <v>29</v>
      </c>
    </row>
    <row r="46" spans="1:32" s="2" customFormat="1" ht="12.95" customHeight="1" thickBot="1">
      <c r="A46" s="161"/>
      <c r="B46" s="158" t="s">
        <v>344</v>
      </c>
      <c r="D46" s="161"/>
      <c r="G46" s="161"/>
      <c r="H46" s="6"/>
      <c r="J46" s="161"/>
      <c r="M46" s="161"/>
      <c r="T46" s="161"/>
      <c r="W46" s="161"/>
      <c r="Z46" s="161"/>
      <c r="AC46" s="161"/>
      <c r="AE46" s="314" t="s">
        <v>352</v>
      </c>
      <c r="AF46" s="187"/>
    </row>
    <row r="47" spans="1:32" s="2" customFormat="1" ht="12.95" customHeight="1" thickBot="1">
      <c r="A47" s="161"/>
      <c r="D47" s="161"/>
      <c r="E47" s="23">
        <v>0.63888888888888895</v>
      </c>
      <c r="F47" s="16" t="s">
        <v>257</v>
      </c>
      <c r="G47" s="166">
        <v>23</v>
      </c>
      <c r="H47" s="365" t="str">
        <f>IF(D44=D50," ",IF(D44&gt;D50,E50,E44))</f>
        <v>STA</v>
      </c>
      <c r="J47" s="161"/>
      <c r="M47" s="161"/>
      <c r="T47" s="161"/>
      <c r="W47" s="161"/>
      <c r="Y47" s="399" t="str">
        <f>IF(AC44=AC50," ",IF(AC44&gt;AC50,AB50,AB44))</f>
        <v>Sydenham</v>
      </c>
      <c r="Z47" s="166">
        <v>0</v>
      </c>
      <c r="AA47" s="17" t="s">
        <v>284</v>
      </c>
      <c r="AB47" s="23">
        <v>0.64583333333333337</v>
      </c>
      <c r="AC47" s="161"/>
      <c r="AF47" s="161"/>
    </row>
    <row r="48" spans="1:32" s="2" customFormat="1" ht="12.95" customHeight="1" thickBot="1">
      <c r="A48" s="161"/>
      <c r="B48" s="158" t="s">
        <v>332</v>
      </c>
      <c r="D48" s="161"/>
      <c r="G48" s="161"/>
      <c r="J48" s="161"/>
      <c r="M48" s="161"/>
      <c r="T48" s="161"/>
      <c r="W48" s="161"/>
      <c r="Z48" s="161"/>
      <c r="AC48" s="161"/>
      <c r="AE48" s="158" t="s">
        <v>354</v>
      </c>
      <c r="AF48" s="161"/>
    </row>
    <row r="49" spans="1:32" s="2" customFormat="1" ht="12.95" customHeight="1" thickBot="1">
      <c r="A49" s="166">
        <f>'A Division'!A50</f>
        <v>53</v>
      </c>
      <c r="B49" s="168" t="s">
        <v>165</v>
      </c>
      <c r="D49" s="161"/>
      <c r="G49" s="161"/>
      <c r="J49" s="161"/>
      <c r="M49" s="161"/>
      <c r="T49" s="161"/>
      <c r="W49" s="161"/>
      <c r="Z49" s="161"/>
      <c r="AB49" s="6"/>
      <c r="AC49" s="161"/>
      <c r="AE49" s="373" t="s">
        <v>195</v>
      </c>
      <c r="AF49" s="166">
        <f>'A Division'!AF50</f>
        <v>77</v>
      </c>
    </row>
    <row r="50" spans="1:32" s="2" customFormat="1" ht="12.95" customHeight="1" thickBot="1">
      <c r="A50" s="161"/>
      <c r="B50" s="23">
        <v>0.99305555555555547</v>
      </c>
      <c r="C50" s="16" t="s">
        <v>9</v>
      </c>
      <c r="D50" s="166">
        <v>25</v>
      </c>
      <c r="E50" s="20" t="str">
        <f>IF(A49=A51," ",IF(A49&gt;A51,B52,B48))</f>
        <v>STA</v>
      </c>
      <c r="G50" s="161"/>
      <c r="J50" s="161"/>
      <c r="M50" s="161"/>
      <c r="T50" s="161"/>
      <c r="W50" s="161"/>
      <c r="Z50" s="161"/>
      <c r="AB50" s="374" t="str">
        <f>IF(AF49=AF51," ",IF(AF49&gt;AF51, AE52, AE48))</f>
        <v>Sydenham</v>
      </c>
      <c r="AC50" s="166">
        <v>25</v>
      </c>
      <c r="AD50" s="17" t="s">
        <v>30</v>
      </c>
      <c r="AE50" s="23">
        <v>0.49305555555555558</v>
      </c>
      <c r="AF50" s="161"/>
    </row>
    <row r="51" spans="1:32" s="2" customFormat="1" ht="12.95" customHeight="1" thickBot="1">
      <c r="A51" s="166">
        <f>'A Division'!A52</f>
        <v>17</v>
      </c>
      <c r="B51" s="168" t="s">
        <v>166</v>
      </c>
      <c r="D51" s="161"/>
      <c r="G51" s="161"/>
      <c r="J51" s="161"/>
      <c r="M51" s="161"/>
      <c r="T51" s="161"/>
      <c r="W51" s="161"/>
      <c r="Z51" s="161"/>
      <c r="AC51" s="161"/>
      <c r="AE51" s="373" t="s">
        <v>196</v>
      </c>
      <c r="AF51" s="166">
        <f>'A Division'!AF52</f>
        <v>27</v>
      </c>
    </row>
    <row r="52" spans="1:32" s="2" customFormat="1" ht="12.95" customHeight="1">
      <c r="A52" s="161"/>
      <c r="B52" s="158" t="s">
        <v>422</v>
      </c>
      <c r="D52" s="161"/>
      <c r="G52" s="161"/>
      <c r="J52" s="161"/>
      <c r="M52" s="161"/>
      <c r="T52" s="161"/>
      <c r="W52" s="161"/>
      <c r="Z52" s="161"/>
      <c r="AC52" s="161"/>
      <c r="AE52" s="158" t="s">
        <v>462</v>
      </c>
      <c r="AF52" s="161"/>
    </row>
    <row r="53" spans="1:32" s="2" customFormat="1" ht="12.95" customHeight="1">
      <c r="A53" s="161"/>
      <c r="D53" s="161"/>
      <c r="G53" s="161"/>
      <c r="J53" s="161"/>
      <c r="M53" s="161"/>
      <c r="T53" s="161"/>
      <c r="W53" s="161"/>
      <c r="Z53" s="161"/>
      <c r="AC53" s="161"/>
      <c r="AF53" s="161"/>
    </row>
    <row r="54" spans="1:32" s="2" customFormat="1" ht="12.95" customHeight="1">
      <c r="A54" s="161"/>
      <c r="D54" s="161"/>
      <c r="G54" s="161"/>
      <c r="J54" s="161"/>
      <c r="M54" s="161"/>
      <c r="T54" s="161"/>
      <c r="W54" s="161"/>
      <c r="Z54" s="161"/>
      <c r="AC54" s="161"/>
      <c r="AF54" s="161"/>
    </row>
    <row r="55" spans="1:32" s="2" customFormat="1" ht="12.95" customHeight="1">
      <c r="A55" s="161"/>
      <c r="D55" s="161"/>
      <c r="G55" s="161"/>
      <c r="J55" s="161"/>
      <c r="L55" s="23">
        <v>0.73611111111111116</v>
      </c>
      <c r="M55" s="181"/>
      <c r="N55" s="16" t="s">
        <v>66</v>
      </c>
      <c r="S55" s="28" t="s">
        <v>278</v>
      </c>
      <c r="T55" s="182"/>
      <c r="U55" s="23">
        <v>0.73611111111111116</v>
      </c>
      <c r="W55" s="161"/>
      <c r="Z55" s="161"/>
      <c r="AC55" s="161"/>
      <c r="AF55" s="161"/>
    </row>
    <row r="56" spans="1:32" s="2" customFormat="1" ht="12.95" customHeight="1" thickBot="1">
      <c r="A56" s="161"/>
      <c r="B56" s="158" t="s">
        <v>424</v>
      </c>
      <c r="D56" s="161"/>
      <c r="G56" s="161"/>
      <c r="J56" s="161"/>
      <c r="M56" s="161"/>
      <c r="T56" s="161"/>
      <c r="W56" s="161"/>
      <c r="Z56" s="161"/>
      <c r="AC56" s="161"/>
      <c r="AE56" s="158" t="s">
        <v>353</v>
      </c>
      <c r="AF56" s="161"/>
    </row>
    <row r="57" spans="1:32" s="2" customFormat="1" ht="12.95" customHeight="1" thickBot="1">
      <c r="A57" s="166">
        <f>'A Division'!A58</f>
        <v>53</v>
      </c>
      <c r="B57" s="366" t="s">
        <v>177</v>
      </c>
      <c r="D57" s="161"/>
      <c r="G57" s="161"/>
      <c r="J57" s="161"/>
      <c r="M57" s="161"/>
      <c r="T57" s="161"/>
      <c r="W57" s="161"/>
      <c r="Z57" s="161"/>
      <c r="AB57" s="4"/>
      <c r="AC57" s="161"/>
      <c r="AE57" s="395" t="s">
        <v>209</v>
      </c>
      <c r="AF57" s="166">
        <f>'A Division'!AF58</f>
        <v>88</v>
      </c>
    </row>
    <row r="58" spans="1:32" s="2" customFormat="1" ht="12.95" customHeight="1" thickBot="1">
      <c r="A58" s="161"/>
      <c r="B58" s="23">
        <v>0.4375</v>
      </c>
      <c r="C58" s="16" t="s">
        <v>13</v>
      </c>
      <c r="D58" s="166">
        <v>32</v>
      </c>
      <c r="E58" s="368" t="str">
        <f>IF(A57=A59," ",IF(A57&gt;A59,B60,B56))</f>
        <v>Haliburton</v>
      </c>
      <c r="G58" s="161"/>
      <c r="J58" s="161"/>
      <c r="M58" s="161"/>
      <c r="O58" s="433" t="str">
        <f>IF(M29=M79," ",IF(M29&gt;M79,N29,N79))</f>
        <v>Cobourg C</v>
      </c>
      <c r="P58" s="434"/>
      <c r="T58" s="161"/>
      <c r="W58" s="161"/>
      <c r="Z58" s="161"/>
      <c r="AB58" s="396" t="str">
        <f>IF(AF57=AF59," ",IF(AF57&gt;AF59, AE60, AE56))</f>
        <v>St. Peter's (Bar)</v>
      </c>
      <c r="AC58" s="166">
        <v>0</v>
      </c>
      <c r="AD58" s="17" t="s">
        <v>16</v>
      </c>
      <c r="AE58" s="23">
        <v>0.4375</v>
      </c>
      <c r="AF58" s="161"/>
    </row>
    <row r="59" spans="1:32" s="2" customFormat="1" ht="12.95" customHeight="1" thickBot="1">
      <c r="A59" s="166">
        <f>'A Division'!A60</f>
        <v>27</v>
      </c>
      <c r="B59" s="366" t="s">
        <v>186</v>
      </c>
      <c r="D59" s="161"/>
      <c r="G59" s="161"/>
      <c r="J59" s="161"/>
      <c r="M59" s="161"/>
      <c r="T59" s="161"/>
      <c r="W59" s="161"/>
      <c r="Z59" s="161"/>
      <c r="AC59" s="161"/>
      <c r="AE59" s="395" t="s">
        <v>210</v>
      </c>
      <c r="AF59" s="166">
        <f>'A Division'!AF60</f>
        <v>51</v>
      </c>
    </row>
    <row r="60" spans="1:32" s="2" customFormat="1" ht="12.95" customHeight="1" thickBot="1">
      <c r="A60" s="161"/>
      <c r="B60" s="158" t="s">
        <v>400</v>
      </c>
      <c r="D60" s="161"/>
      <c r="G60" s="161"/>
      <c r="J60" s="161"/>
      <c r="M60" s="161"/>
      <c r="T60" s="161"/>
      <c r="W60" s="161"/>
      <c r="Z60" s="161"/>
      <c r="AC60" s="161"/>
      <c r="AE60" s="158" t="s">
        <v>440</v>
      </c>
      <c r="AF60" s="161"/>
    </row>
    <row r="61" spans="1:32" s="2" customFormat="1" ht="12.95" customHeight="1" thickBot="1">
      <c r="A61" s="161"/>
      <c r="D61" s="161"/>
      <c r="E61" s="23">
        <v>0.71527777777777779</v>
      </c>
      <c r="F61" s="16" t="s">
        <v>264</v>
      </c>
      <c r="G61" s="166">
        <v>33</v>
      </c>
      <c r="H61" s="365" t="str">
        <f>IF(D58=D64," ",IF(D58&gt;D64,E64,E58))</f>
        <v>Haliburton</v>
      </c>
      <c r="J61" s="161"/>
      <c r="M61" s="161"/>
      <c r="T61" s="161"/>
      <c r="W61" s="161"/>
      <c r="Y61" s="399" t="str">
        <f>IF(AC58=AC64," ",IF(AC58&gt;AC64,AB64,AB58))</f>
        <v>St. Peter's (Bar)</v>
      </c>
      <c r="Z61" s="166">
        <v>2</v>
      </c>
      <c r="AA61" s="17" t="s">
        <v>273</v>
      </c>
      <c r="AB61" s="23">
        <v>0.71527777777777779</v>
      </c>
      <c r="AC61" s="161"/>
      <c r="AF61" s="161"/>
    </row>
    <row r="62" spans="1:32" s="2" customFormat="1" ht="12.95" customHeight="1" thickBot="1">
      <c r="A62" s="161"/>
      <c r="B62" s="158" t="s">
        <v>340</v>
      </c>
      <c r="D62" s="161"/>
      <c r="G62" s="161"/>
      <c r="J62" s="161"/>
      <c r="M62" s="161"/>
      <c r="R62" s="29"/>
      <c r="T62" s="161"/>
      <c r="W62" s="161"/>
      <c r="Z62" s="161"/>
      <c r="AC62" s="161"/>
      <c r="AE62" s="158" t="s">
        <v>441</v>
      </c>
      <c r="AF62" s="161"/>
    </row>
    <row r="63" spans="1:32" s="2" customFormat="1" ht="12.95" customHeight="1" thickBot="1">
      <c r="A63" s="166">
        <f>'A Division'!A64</f>
        <v>48</v>
      </c>
      <c r="B63" s="366" t="s">
        <v>187</v>
      </c>
      <c r="D63" s="161"/>
      <c r="G63" s="161"/>
      <c r="J63" s="161"/>
      <c r="M63" s="161"/>
      <c r="T63" s="161"/>
      <c r="W63" s="161"/>
      <c r="Z63" s="161"/>
      <c r="AC63" s="161"/>
      <c r="AE63" s="395" t="s">
        <v>211</v>
      </c>
      <c r="AF63" s="166">
        <f>'A Division'!AF64</f>
        <v>53</v>
      </c>
    </row>
    <row r="64" spans="1:32" s="2" customFormat="1" ht="12.95" customHeight="1" thickBot="1">
      <c r="A64" s="161"/>
      <c r="B64" s="23">
        <v>0.49305555555555558</v>
      </c>
      <c r="C64" s="16" t="s">
        <v>19</v>
      </c>
      <c r="D64" s="166">
        <v>47</v>
      </c>
      <c r="E64" s="368" t="str">
        <f>IF(A63=A65," ",IF(A63&gt;A65,B66,B62))</f>
        <v>Eastdale</v>
      </c>
      <c r="G64" s="161"/>
      <c r="J64" s="161"/>
      <c r="M64" s="161"/>
      <c r="Q64" s="435" t="str">
        <f>IF(T29=T79," ",IF(T29&gt;T79,S29,S79))</f>
        <v>Bradford</v>
      </c>
      <c r="R64" s="436"/>
      <c r="T64" s="161"/>
      <c r="W64" s="161"/>
      <c r="Z64" s="161"/>
      <c r="AB64" s="396" t="str">
        <f>IF(AF63=AF65," ",IF(AF63&gt;AF65, AE66, AE62))</f>
        <v>PECI</v>
      </c>
      <c r="AC64" s="166">
        <v>1</v>
      </c>
      <c r="AD64" s="17" t="s">
        <v>31</v>
      </c>
      <c r="AE64" s="23">
        <v>0.49305555555555558</v>
      </c>
      <c r="AF64" s="161"/>
    </row>
    <row r="65" spans="1:32" s="2" customFormat="1" ht="12.95" customHeight="1" thickBot="1">
      <c r="A65" s="166">
        <f>'A Division'!A66</f>
        <v>24</v>
      </c>
      <c r="B65" s="366" t="s">
        <v>188</v>
      </c>
      <c r="D65" s="161"/>
      <c r="G65" s="161"/>
      <c r="J65" s="161"/>
      <c r="M65" s="161"/>
      <c r="T65" s="161"/>
      <c r="W65" s="161"/>
      <c r="Z65" s="161"/>
      <c r="AC65" s="161"/>
      <c r="AE65" s="395" t="s">
        <v>212</v>
      </c>
      <c r="AF65" s="166">
        <f>'A Division'!AF66</f>
        <v>50</v>
      </c>
    </row>
    <row r="66" spans="1:32" s="2" customFormat="1" ht="12.95" customHeight="1" thickBot="1">
      <c r="A66" s="161"/>
      <c r="B66" s="158" t="s">
        <v>343</v>
      </c>
      <c r="D66" s="161"/>
      <c r="G66" s="161"/>
      <c r="J66" s="161"/>
      <c r="M66" s="161"/>
      <c r="T66" s="161"/>
      <c r="W66" s="161"/>
      <c r="Z66" s="161"/>
      <c r="AC66" s="161"/>
      <c r="AE66" s="158" t="s">
        <v>442</v>
      </c>
      <c r="AF66" s="161"/>
    </row>
    <row r="67" spans="1:32" s="2" customFormat="1" ht="12.95" customHeight="1" thickBot="1">
      <c r="A67" s="161"/>
      <c r="D67" s="161"/>
      <c r="G67" s="161"/>
      <c r="H67" s="23">
        <v>0.4861111111111111</v>
      </c>
      <c r="I67" s="16" t="s">
        <v>58</v>
      </c>
      <c r="J67" s="166">
        <v>28</v>
      </c>
      <c r="K67" s="365" t="str">
        <f>IF(G61=G73," ",IF(G61&gt;G73,H61,H73))</f>
        <v>Fenelon Falls</v>
      </c>
      <c r="M67" s="161"/>
      <c r="T67" s="161"/>
      <c r="V67" s="399" t="str">
        <f>IF(Z61=Z73," ",IF(Z61&gt;Z73,Y61,Y73))</f>
        <v>St. Peter's (Bar)</v>
      </c>
      <c r="W67" s="166">
        <v>42</v>
      </c>
      <c r="X67" s="17" t="s">
        <v>286</v>
      </c>
      <c r="Y67" s="23">
        <v>0.4861111111111111</v>
      </c>
      <c r="Z67" s="161"/>
      <c r="AC67" s="161"/>
      <c r="AF67" s="161"/>
    </row>
    <row r="68" spans="1:32" s="2" customFormat="1" ht="12.95" customHeight="1" thickBot="1">
      <c r="A68" s="161"/>
      <c r="B68" s="158" t="s">
        <v>423</v>
      </c>
      <c r="D68" s="161"/>
      <c r="G68" s="161"/>
      <c r="J68" s="161"/>
      <c r="K68" s="4"/>
      <c r="M68" s="161"/>
      <c r="T68" s="161"/>
      <c r="V68" s="4"/>
      <c r="W68" s="161"/>
      <c r="Z68" s="161"/>
      <c r="AC68" s="161"/>
      <c r="AE68" s="158" t="s">
        <v>464</v>
      </c>
      <c r="AF68" s="161"/>
    </row>
    <row r="69" spans="1:32" s="2" customFormat="1" ht="12.95" customHeight="1" thickBot="1">
      <c r="A69" s="166">
        <f>'A Division'!A70</f>
        <v>45</v>
      </c>
      <c r="B69" s="366" t="s">
        <v>189</v>
      </c>
      <c r="D69" s="161"/>
      <c r="G69" s="161"/>
      <c r="J69" s="161"/>
      <c r="M69" s="161"/>
      <c r="T69" s="161"/>
      <c r="W69" s="161"/>
      <c r="Z69" s="161"/>
      <c r="AC69" s="161"/>
      <c r="AE69" s="395" t="s">
        <v>213</v>
      </c>
      <c r="AF69" s="166">
        <f>'A Division'!AF70</f>
        <v>51</v>
      </c>
    </row>
    <row r="70" spans="1:32" s="2" customFormat="1" ht="12.95" customHeight="1" thickBot="1">
      <c r="A70" s="161"/>
      <c r="B70" s="23">
        <v>0.54861111111111105</v>
      </c>
      <c r="C70" s="16" t="s">
        <v>20</v>
      </c>
      <c r="D70" s="166">
        <v>28</v>
      </c>
      <c r="E70" s="368" t="str">
        <f>IF(A69=A71," ",IF(A69&gt;A71,B72,B68))</f>
        <v>Fenelon Falls</v>
      </c>
      <c r="G70" s="161"/>
      <c r="J70" s="161"/>
      <c r="M70" s="161"/>
      <c r="T70" s="161"/>
      <c r="W70" s="161"/>
      <c r="Z70" s="161"/>
      <c r="AB70" s="396" t="str">
        <f>IF(AF69=AF71," ",IF(AF69&gt;AF71, AE72, AE68))</f>
        <v>St. Benedicts</v>
      </c>
      <c r="AC70" s="166">
        <v>63</v>
      </c>
      <c r="AD70" s="17" t="s">
        <v>32</v>
      </c>
      <c r="AE70" s="23">
        <v>0.54861111111111105</v>
      </c>
      <c r="AF70" s="161"/>
    </row>
    <row r="71" spans="1:32" s="2" customFormat="1" ht="12.95" customHeight="1" thickBot="1">
      <c r="A71" s="166">
        <f>'A Division'!A72</f>
        <v>34</v>
      </c>
      <c r="B71" s="366" t="s">
        <v>190</v>
      </c>
      <c r="D71" s="161"/>
      <c r="G71" s="161"/>
      <c r="J71" s="161"/>
      <c r="M71" s="161"/>
      <c r="T71" s="161"/>
      <c r="W71" s="161"/>
      <c r="Z71" s="161"/>
      <c r="AC71" s="161"/>
      <c r="AE71" s="395" t="s">
        <v>214</v>
      </c>
      <c r="AF71" s="166">
        <f>'A Division'!AF72</f>
        <v>50</v>
      </c>
    </row>
    <row r="72" spans="1:32" s="2" customFormat="1" ht="12.95" customHeight="1" thickBot="1">
      <c r="A72" s="161"/>
      <c r="B72" s="158" t="s">
        <v>410</v>
      </c>
      <c r="D72" s="161"/>
      <c r="G72" s="161"/>
      <c r="J72" s="161"/>
      <c r="M72" s="161"/>
      <c r="T72" s="161"/>
      <c r="W72" s="161"/>
      <c r="Z72" s="161"/>
      <c r="AC72" s="161"/>
      <c r="AE72" s="158" t="s">
        <v>443</v>
      </c>
      <c r="AF72" s="161"/>
    </row>
    <row r="73" spans="1:32" s="2" customFormat="1" ht="12.95" customHeight="1" thickBot="1">
      <c r="A73" s="161"/>
      <c r="D73" s="161"/>
      <c r="E73" s="23">
        <v>0.82638888888888884</v>
      </c>
      <c r="F73" s="16" t="s">
        <v>263</v>
      </c>
      <c r="G73" s="166">
        <v>46</v>
      </c>
      <c r="H73" s="365" t="str">
        <f>IF(D70=D76," ",IF(D70&gt;D76,E76,E70))</f>
        <v>Fenelon Falls</v>
      </c>
      <c r="J73" s="161"/>
      <c r="M73" s="161"/>
      <c r="T73" s="161"/>
      <c r="W73" s="161"/>
      <c r="Y73" s="399" t="str">
        <f>IF(AC70=AC76," ",IF(AC70&gt;AC76,AB76,AB70))</f>
        <v>Timmins HS</v>
      </c>
      <c r="Z73" s="166">
        <v>0</v>
      </c>
      <c r="AA73" s="17" t="s">
        <v>274</v>
      </c>
      <c r="AB73" s="23">
        <v>0.82638888888888884</v>
      </c>
      <c r="AC73" s="161"/>
      <c r="AF73" s="161"/>
    </row>
    <row r="74" spans="1:32" s="2" customFormat="1" ht="12.95" customHeight="1" thickBot="1">
      <c r="A74" s="161"/>
      <c r="B74" s="158" t="s">
        <v>434</v>
      </c>
      <c r="D74" s="161"/>
      <c r="G74" s="161"/>
      <c r="J74" s="161"/>
      <c r="M74" s="161"/>
      <c r="T74" s="161"/>
      <c r="W74" s="161"/>
      <c r="Z74" s="161"/>
      <c r="AC74" s="161"/>
      <c r="AE74" s="158" t="s">
        <v>310</v>
      </c>
      <c r="AF74" s="161"/>
    </row>
    <row r="75" spans="1:32" s="2" customFormat="1" ht="12.95" customHeight="1" thickBot="1">
      <c r="A75" s="166">
        <f>'A Division'!A76</f>
        <v>58</v>
      </c>
      <c r="B75" s="366" t="s">
        <v>191</v>
      </c>
      <c r="D75" s="161"/>
      <c r="G75" s="161"/>
      <c r="J75" s="161"/>
      <c r="M75" s="161"/>
      <c r="T75" s="161"/>
      <c r="W75" s="161"/>
      <c r="Z75" s="161"/>
      <c r="AC75" s="161"/>
      <c r="AE75" s="395" t="s">
        <v>215</v>
      </c>
      <c r="AF75" s="166">
        <f>'A Division'!AF76</f>
        <v>80</v>
      </c>
    </row>
    <row r="76" spans="1:32" s="2" customFormat="1" ht="12.95" customHeight="1" thickBot="1">
      <c r="A76" s="161"/>
      <c r="B76" s="23">
        <v>0.60416666666666663</v>
      </c>
      <c r="C76" s="16" t="s">
        <v>21</v>
      </c>
      <c r="D76" s="166">
        <v>66</v>
      </c>
      <c r="E76" s="368" t="str">
        <f>IF(A75=A77," ",IF(A75&gt;A77,B78,B74))</f>
        <v>Holy Cross</v>
      </c>
      <c r="G76" s="161"/>
      <c r="H76" s="4"/>
      <c r="J76" s="161"/>
      <c r="M76" s="161"/>
      <c r="T76" s="161"/>
      <c r="W76" s="161"/>
      <c r="Y76" s="4"/>
      <c r="Z76" s="161"/>
      <c r="AB76" s="396" t="str">
        <f>IF(AF75=AF77," ",IF(AF75&gt;AF77, AE78, AE74))</f>
        <v>Timmins HS</v>
      </c>
      <c r="AC76" s="166">
        <v>28</v>
      </c>
      <c r="AD76" s="17" t="s">
        <v>33</v>
      </c>
      <c r="AE76" s="23">
        <v>0.60416666666666663</v>
      </c>
      <c r="AF76" s="161"/>
    </row>
    <row r="77" spans="1:32" s="2" customFormat="1" ht="12.95" customHeight="1" thickBot="1">
      <c r="A77" s="166">
        <f>'A Division'!A78</f>
        <v>52</v>
      </c>
      <c r="B77" s="366" t="s">
        <v>192</v>
      </c>
      <c r="D77" s="161"/>
      <c r="G77" s="161"/>
      <c r="J77" s="161"/>
      <c r="M77" s="161"/>
      <c r="T77" s="161"/>
      <c r="W77" s="161"/>
      <c r="Z77" s="161"/>
      <c r="AC77" s="161"/>
      <c r="AE77" s="395" t="s">
        <v>216</v>
      </c>
      <c r="AF77" s="166">
        <f>'A Division'!AF78</f>
        <v>19</v>
      </c>
    </row>
    <row r="78" spans="1:32" s="2" customFormat="1" ht="12.95" customHeight="1" thickBot="1">
      <c r="A78" s="161"/>
      <c r="B78" s="158" t="s">
        <v>320</v>
      </c>
      <c r="D78" s="161"/>
      <c r="G78" s="161"/>
      <c r="J78" s="161"/>
      <c r="M78" s="161"/>
      <c r="S78" s="5"/>
      <c r="T78" s="161"/>
      <c r="W78" s="161"/>
      <c r="Z78" s="161"/>
      <c r="AC78" s="161"/>
      <c r="AE78" s="158" t="s">
        <v>444</v>
      </c>
      <c r="AF78" s="161"/>
    </row>
    <row r="79" spans="1:32" s="2" customFormat="1" ht="12.95" customHeight="1" thickBot="1">
      <c r="A79" s="161"/>
      <c r="D79" s="161"/>
      <c r="E79" s="4"/>
      <c r="F79" s="26" t="s">
        <v>10</v>
      </c>
      <c r="G79" s="173"/>
      <c r="J79" s="161"/>
      <c r="K79" s="24">
        <v>0.65277777777777779</v>
      </c>
      <c r="L79" s="16" t="s">
        <v>64</v>
      </c>
      <c r="M79" s="166">
        <v>56</v>
      </c>
      <c r="N79" s="364" t="str">
        <f>IF(J67=J91," ",IF(J67&gt;J91,K67,K91))</f>
        <v>Cobourg C</v>
      </c>
      <c r="S79" s="400" t="str">
        <f>IF(W67=W91," ",IF(W67&gt;W91,V67,V91))</f>
        <v>Notre Dame (Sudbury)</v>
      </c>
      <c r="T79" s="166">
        <v>35</v>
      </c>
      <c r="U79" s="17" t="s">
        <v>279</v>
      </c>
      <c r="V79" s="25">
        <v>0.65277777777777779</v>
      </c>
      <c r="W79" s="161"/>
      <c r="X79" s="12" t="s">
        <v>12</v>
      </c>
      <c r="Y79" s="4"/>
      <c r="Z79" s="173"/>
      <c r="AB79" s="4"/>
      <c r="AC79" s="161"/>
      <c r="AF79" s="161"/>
    </row>
    <row r="80" spans="1:32" s="2" customFormat="1" ht="12.95" customHeight="1" thickBot="1">
      <c r="A80" s="161"/>
      <c r="B80" s="158" t="s">
        <v>312</v>
      </c>
      <c r="D80" s="161"/>
      <c r="G80" s="161"/>
      <c r="J80" s="161"/>
      <c r="M80" s="161"/>
      <c r="T80" s="161"/>
      <c r="W80" s="161"/>
      <c r="Z80" s="161"/>
      <c r="AC80" s="161"/>
      <c r="AE80" s="158" t="s">
        <v>431</v>
      </c>
      <c r="AF80" s="161"/>
    </row>
    <row r="81" spans="1:32" s="2" customFormat="1" ht="12.95" customHeight="1" thickBot="1">
      <c r="A81" s="166">
        <f>'A Division'!A82</f>
        <v>32</v>
      </c>
      <c r="B81" s="315" t="s">
        <v>178</v>
      </c>
      <c r="D81" s="161"/>
      <c r="G81" s="161"/>
      <c r="J81" s="161"/>
      <c r="M81" s="161"/>
      <c r="T81" s="161"/>
      <c r="W81" s="161"/>
      <c r="Z81" s="161"/>
      <c r="AC81" s="161"/>
      <c r="AE81" s="398" t="s">
        <v>217</v>
      </c>
      <c r="AF81" s="166">
        <f>'A Division'!AF82</f>
        <v>81</v>
      </c>
    </row>
    <row r="82" spans="1:32" s="2" customFormat="1" ht="12.95" customHeight="1" thickBot="1">
      <c r="A82" s="161"/>
      <c r="B82" s="23">
        <v>0.4375</v>
      </c>
      <c r="C82" s="16" t="s">
        <v>14</v>
      </c>
      <c r="D82" s="166">
        <v>56</v>
      </c>
      <c r="E82" s="21" t="str">
        <f>IF(A81=A83," ",IF(A81&gt;A83,B84,B80))</f>
        <v>IE Weldon</v>
      </c>
      <c r="G82" s="161"/>
      <c r="J82" s="161"/>
      <c r="M82" s="161"/>
      <c r="T82" s="161"/>
      <c r="W82" s="161"/>
      <c r="Z82" s="161"/>
      <c r="AB82" s="399" t="str">
        <f>IF(AF81=AF83," ",IF(AF81&gt;AF83, AE84, AE80))</f>
        <v>Burlington ND</v>
      </c>
      <c r="AC82" s="166">
        <v>48</v>
      </c>
      <c r="AD82" s="17" t="s">
        <v>15</v>
      </c>
      <c r="AE82" s="23">
        <v>0.4375</v>
      </c>
      <c r="AF82" s="161"/>
    </row>
    <row r="83" spans="1:32" s="2" customFormat="1" ht="12.95" customHeight="1" thickBot="1">
      <c r="A83" s="166">
        <f>'A Division'!A84</f>
        <v>48</v>
      </c>
      <c r="B83" s="315" t="s">
        <v>179</v>
      </c>
      <c r="D83" s="161"/>
      <c r="G83" s="161"/>
      <c r="J83" s="161"/>
      <c r="M83" s="161"/>
      <c r="T83" s="161"/>
      <c r="W83" s="161"/>
      <c r="Z83" s="161"/>
      <c r="AC83" s="161"/>
      <c r="AE83" s="398" t="s">
        <v>224</v>
      </c>
      <c r="AF83" s="166">
        <f>'A Division'!AF84</f>
        <v>58</v>
      </c>
    </row>
    <row r="84" spans="1:32" s="2" customFormat="1" ht="12.95" customHeight="1" thickBot="1">
      <c r="A84" s="161"/>
      <c r="B84" s="158" t="s">
        <v>330</v>
      </c>
      <c r="D84" s="161"/>
      <c r="G84" s="161"/>
      <c r="J84" s="161"/>
      <c r="M84" s="161"/>
      <c r="T84" s="161"/>
      <c r="W84" s="161"/>
      <c r="Z84" s="161"/>
      <c r="AC84" s="161"/>
      <c r="AE84" s="158" t="s">
        <v>314</v>
      </c>
      <c r="AF84" s="161"/>
    </row>
    <row r="85" spans="1:32" s="2" customFormat="1" ht="12.95" customHeight="1" thickBot="1">
      <c r="A85" s="161"/>
      <c r="D85" s="161"/>
      <c r="E85" s="23">
        <v>0.71527777777777779</v>
      </c>
      <c r="F85" s="16" t="s">
        <v>262</v>
      </c>
      <c r="G85" s="166">
        <v>27</v>
      </c>
      <c r="H85" s="365" t="str">
        <f>IF(D82=D88," ",IF(D82&gt;D88,E88,E82))</f>
        <v>Kenner</v>
      </c>
      <c r="J85" s="161"/>
      <c r="M85" s="161"/>
      <c r="T85" s="161"/>
      <c r="W85" s="161"/>
      <c r="Y85" s="399" t="str">
        <f>IF(AC82=AC88," ",IF(AC82&gt;AC88,AB88,AB82))</f>
        <v>Burlington ND</v>
      </c>
      <c r="Z85" s="166">
        <v>0</v>
      </c>
      <c r="AA85" s="17" t="s">
        <v>276</v>
      </c>
      <c r="AB85" s="23">
        <v>0.71527777777777779</v>
      </c>
      <c r="AC85" s="161"/>
      <c r="AF85" s="161"/>
    </row>
    <row r="86" spans="1:32" s="2" customFormat="1" ht="12.95" customHeight="1" thickBot="1">
      <c r="A86" s="161"/>
      <c r="B86" s="314" t="s">
        <v>299</v>
      </c>
      <c r="D86" s="161"/>
      <c r="G86" s="161"/>
      <c r="J86" s="161"/>
      <c r="M86" s="161"/>
      <c r="T86" s="161"/>
      <c r="W86" s="161"/>
      <c r="Z86" s="161"/>
      <c r="AC86" s="161"/>
      <c r="AE86" s="158" t="s">
        <v>432</v>
      </c>
      <c r="AF86" s="161"/>
    </row>
    <row r="87" spans="1:32" s="2" customFormat="1" ht="12.95" customHeight="1" thickBot="1">
      <c r="A87" s="166">
        <f>'A Division'!A88</f>
        <v>65</v>
      </c>
      <c r="B87" s="315" t="s">
        <v>180</v>
      </c>
      <c r="D87" s="161"/>
      <c r="G87" s="161"/>
      <c r="J87" s="161"/>
      <c r="M87" s="161"/>
      <c r="T87" s="161"/>
      <c r="W87" s="161"/>
      <c r="Z87" s="161"/>
      <c r="AC87" s="161"/>
      <c r="AE87" s="398" t="s">
        <v>223</v>
      </c>
      <c r="AF87" s="166">
        <f>'A Division'!AF88</f>
        <v>63</v>
      </c>
    </row>
    <row r="88" spans="1:32" s="2" customFormat="1" ht="12.95" customHeight="1" thickBot="1">
      <c r="A88" s="161"/>
      <c r="B88" s="23">
        <v>0.49305555555555558</v>
      </c>
      <c r="C88" s="16" t="s">
        <v>22</v>
      </c>
      <c r="D88" s="166">
        <v>35</v>
      </c>
      <c r="E88" s="21" t="str">
        <f>IF(A87=A89," ",IF(A87&gt;A89,B90,B86))</f>
        <v>Kenner</v>
      </c>
      <c r="G88" s="161"/>
      <c r="J88" s="161"/>
      <c r="M88" s="161"/>
      <c r="T88" s="161"/>
      <c r="W88" s="161"/>
      <c r="Z88" s="161"/>
      <c r="AB88" s="399" t="str">
        <f>IF(AF87=AF89," ",IF(AF87&gt;AF89, AE90, AE86))</f>
        <v>KCVI</v>
      </c>
      <c r="AC88" s="166">
        <v>57</v>
      </c>
      <c r="AD88" s="17" t="s">
        <v>34</v>
      </c>
      <c r="AE88" s="23">
        <v>0.49305555555555558</v>
      </c>
      <c r="AF88" s="161"/>
    </row>
    <row r="89" spans="1:32" s="2" customFormat="1" ht="12.95" customHeight="1" thickBot="1">
      <c r="A89" s="166">
        <f>'A Division'!A90</f>
        <v>27</v>
      </c>
      <c r="B89" s="315" t="s">
        <v>181</v>
      </c>
      <c r="D89" s="161"/>
      <c r="G89" s="161"/>
      <c r="J89" s="161"/>
      <c r="M89" s="161"/>
      <c r="T89" s="161"/>
      <c r="W89" s="161"/>
      <c r="Z89" s="161"/>
      <c r="AC89" s="161"/>
      <c r="AE89" s="398" t="s">
        <v>222</v>
      </c>
      <c r="AF89" s="166">
        <f>'A Division'!AF90</f>
        <v>38</v>
      </c>
    </row>
    <row r="90" spans="1:32" s="2" customFormat="1" ht="12.95" customHeight="1" thickBot="1">
      <c r="A90" s="161"/>
      <c r="B90" s="314" t="s">
        <v>339</v>
      </c>
      <c r="D90" s="161"/>
      <c r="G90" s="161"/>
      <c r="J90" s="161"/>
      <c r="M90" s="161"/>
      <c r="T90" s="161"/>
      <c r="W90" s="161"/>
      <c r="Z90" s="161"/>
      <c r="AC90" s="161"/>
      <c r="AE90" s="158" t="s">
        <v>355</v>
      </c>
      <c r="AF90" s="161"/>
    </row>
    <row r="91" spans="1:32" s="2" customFormat="1" ht="12.95" customHeight="1" thickBot="1">
      <c r="A91" s="161"/>
      <c r="B91" s="313"/>
      <c r="D91" s="161"/>
      <c r="G91" s="161"/>
      <c r="H91" s="23">
        <v>0.54166666666666663</v>
      </c>
      <c r="I91" s="16" t="s">
        <v>60</v>
      </c>
      <c r="J91" s="166">
        <v>59</v>
      </c>
      <c r="K91" s="365" t="str">
        <f>IF(G85=G97," ",IF(G85&gt;G97,H85,H97))</f>
        <v>Cobourg C</v>
      </c>
      <c r="M91" s="161"/>
      <c r="T91" s="161"/>
      <c r="V91" s="399" t="str">
        <f>IF(Z85=Z97," ",IF(Z85&gt;Z97,Y85,Y97))</f>
        <v>Notre Dame (Sudbury)</v>
      </c>
      <c r="W91" s="166">
        <v>54</v>
      </c>
      <c r="X91" s="17" t="s">
        <v>285</v>
      </c>
      <c r="Y91" s="23">
        <v>0.54166666666666663</v>
      </c>
      <c r="Z91" s="161"/>
      <c r="AC91" s="161"/>
      <c r="AF91" s="161"/>
    </row>
    <row r="92" spans="1:32" s="2" customFormat="1" ht="12.95" customHeight="1" thickBot="1">
      <c r="A92" s="161"/>
      <c r="B92" s="158" t="s">
        <v>345</v>
      </c>
      <c r="D92" s="161"/>
      <c r="G92" s="161"/>
      <c r="J92" s="161"/>
      <c r="M92" s="161"/>
      <c r="T92" s="161"/>
      <c r="W92" s="161"/>
      <c r="Z92" s="161"/>
      <c r="AC92" s="161"/>
      <c r="AE92" s="158" t="s">
        <v>463</v>
      </c>
      <c r="AF92" s="161"/>
    </row>
    <row r="93" spans="1:32" s="2" customFormat="1" ht="12.95" customHeight="1" thickBot="1">
      <c r="A93" s="166">
        <f>'A Division'!A94</f>
        <v>46</v>
      </c>
      <c r="B93" s="315" t="s">
        <v>182</v>
      </c>
      <c r="D93" s="161"/>
      <c r="G93" s="161"/>
      <c r="J93" s="161"/>
      <c r="M93" s="161"/>
      <c r="T93" s="161"/>
      <c r="W93" s="161"/>
      <c r="Z93" s="161"/>
      <c r="AC93" s="161"/>
      <c r="AE93" s="398" t="s">
        <v>221</v>
      </c>
      <c r="AF93" s="166">
        <f>'A Division'!AF94</f>
        <v>59</v>
      </c>
    </row>
    <row r="94" spans="1:32" s="2" customFormat="1" ht="12.95" customHeight="1" thickBot="1">
      <c r="A94" s="161"/>
      <c r="B94" s="23">
        <v>0.54861111111111105</v>
      </c>
      <c r="C94" s="16" t="s">
        <v>23</v>
      </c>
      <c r="D94" s="166">
        <v>47</v>
      </c>
      <c r="E94" s="21" t="str">
        <f>IF(A93=A95," ",IF(A93&gt;A95,B96,B92))</f>
        <v>Orilla SS</v>
      </c>
      <c r="G94" s="161"/>
      <c r="J94" s="161"/>
      <c r="M94" s="161"/>
      <c r="T94" s="161"/>
      <c r="W94" s="161"/>
      <c r="Z94" s="161"/>
      <c r="AB94" s="399" t="str">
        <f>IF(AF93=AF95," ",IF(AF93&gt;AF95, AE96, AE92))</f>
        <v>Notre Dame (Sudbury)</v>
      </c>
      <c r="AC94" s="166">
        <v>66</v>
      </c>
      <c r="AD94" s="17" t="s">
        <v>35</v>
      </c>
      <c r="AE94" s="23">
        <v>0.54861111111111105</v>
      </c>
      <c r="AF94" s="161"/>
    </row>
    <row r="95" spans="1:32" s="2" customFormat="1" ht="12.95" customHeight="1" thickBot="1">
      <c r="A95" s="166">
        <f>'A Division'!A96</f>
        <v>39</v>
      </c>
      <c r="B95" s="315" t="s">
        <v>183</v>
      </c>
      <c r="D95" s="161"/>
      <c r="G95" s="161"/>
      <c r="J95" s="161"/>
      <c r="M95" s="161"/>
      <c r="T95" s="161"/>
      <c r="W95" s="161"/>
      <c r="Z95" s="161"/>
      <c r="AC95" s="161"/>
      <c r="AE95" s="398" t="s">
        <v>220</v>
      </c>
      <c r="AF95" s="166">
        <f>'A Division'!AF96</f>
        <v>44</v>
      </c>
    </row>
    <row r="96" spans="1:32" s="2" customFormat="1" ht="12.95" customHeight="1" thickBot="1">
      <c r="A96" s="161"/>
      <c r="B96" s="158" t="s">
        <v>425</v>
      </c>
      <c r="D96" s="161"/>
      <c r="G96" s="161"/>
      <c r="J96" s="161"/>
      <c r="M96" s="161"/>
      <c r="T96" s="161"/>
      <c r="W96" s="161"/>
      <c r="Z96" s="161"/>
      <c r="AC96" s="161"/>
      <c r="AE96" s="158" t="s">
        <v>433</v>
      </c>
      <c r="AF96" s="161"/>
    </row>
    <row r="97" spans="1:32" s="2" customFormat="1" ht="12.95" customHeight="1" thickBot="1">
      <c r="A97" s="161"/>
      <c r="D97" s="161"/>
      <c r="E97" s="23">
        <v>0.82638888888888884</v>
      </c>
      <c r="F97" s="16" t="s">
        <v>261</v>
      </c>
      <c r="G97" s="166">
        <v>52</v>
      </c>
      <c r="H97" s="365" t="str">
        <f>IF(D94=D100," ",IF(D94&gt;D100,E100,E94))</f>
        <v>Cobourg C</v>
      </c>
      <c r="J97" s="161"/>
      <c r="M97" s="161"/>
      <c r="T97" s="161"/>
      <c r="W97" s="161"/>
      <c r="Y97" s="399" t="str">
        <f>IF(AC94=AC100," ",IF(AC94&gt;AC100,AB100,AB94))</f>
        <v>Notre Dame (Sudbury)</v>
      </c>
      <c r="Z97" s="166">
        <v>2</v>
      </c>
      <c r="AA97" s="17" t="s">
        <v>267</v>
      </c>
      <c r="AB97" s="23">
        <v>0.82638888888888884</v>
      </c>
      <c r="AC97" s="161"/>
      <c r="AF97" s="161"/>
    </row>
    <row r="98" spans="1:32" s="2" customFormat="1" ht="12.95" customHeight="1" thickBot="1">
      <c r="A98" s="161"/>
      <c r="B98" s="158" t="s">
        <v>350</v>
      </c>
      <c r="D98" s="161"/>
      <c r="G98" s="161"/>
      <c r="J98" s="161"/>
      <c r="M98" s="161"/>
      <c r="T98" s="161"/>
      <c r="W98" s="161"/>
      <c r="Z98" s="161"/>
      <c r="AC98" s="161"/>
      <c r="AE98" s="158" t="s">
        <v>435</v>
      </c>
      <c r="AF98" s="161"/>
    </row>
    <row r="99" spans="1:32" s="2" customFormat="1" ht="12.95" customHeight="1" thickBot="1">
      <c r="A99" s="166">
        <f>'A Division'!A100</f>
        <v>21</v>
      </c>
      <c r="B99" s="315" t="s">
        <v>184</v>
      </c>
      <c r="D99" s="161"/>
      <c r="G99" s="161"/>
      <c r="J99" s="161"/>
      <c r="M99" s="161"/>
      <c r="T99" s="161"/>
      <c r="W99" s="161"/>
      <c r="Z99" s="161"/>
      <c r="AC99" s="161"/>
      <c r="AE99" s="398" t="s">
        <v>219</v>
      </c>
      <c r="AF99" s="166">
        <f>'A Division'!AF100</f>
        <v>56</v>
      </c>
    </row>
    <row r="100" spans="1:32" s="2" customFormat="1" ht="12.95" customHeight="1" thickBot="1">
      <c r="A100" s="161"/>
      <c r="B100" s="23">
        <v>0.60416666666666663</v>
      </c>
      <c r="C100" s="16" t="s">
        <v>24</v>
      </c>
      <c r="D100" s="166">
        <v>33</v>
      </c>
      <c r="E100" s="21" t="str">
        <f>IF(A99=A101," ",IF(A99&gt;A101,B102,B98))</f>
        <v>Cobourg C</v>
      </c>
      <c r="G100" s="161"/>
      <c r="J100" s="161"/>
      <c r="M100" s="161"/>
      <c r="T100" s="161"/>
      <c r="W100" s="161"/>
      <c r="Z100" s="161"/>
      <c r="AB100" s="399" t="str">
        <f>IF(AF99=AF101," ",IF(AF99&gt;AF101, AE102, AE98))</f>
        <v>Adam Scott</v>
      </c>
      <c r="AC100" s="166">
        <v>68</v>
      </c>
      <c r="AD100" s="17" t="s">
        <v>36</v>
      </c>
      <c r="AE100" s="23">
        <v>0.60416666666666663</v>
      </c>
      <c r="AF100" s="161"/>
    </row>
    <row r="101" spans="1:32" s="2" customFormat="1" ht="12.95" customHeight="1" thickBot="1">
      <c r="A101" s="166">
        <f>'A Division'!A102</f>
        <v>31</v>
      </c>
      <c r="B101" s="315" t="s">
        <v>185</v>
      </c>
      <c r="D101" s="161"/>
      <c r="G101" s="161"/>
      <c r="J101" s="161"/>
      <c r="M101" s="161"/>
      <c r="T101" s="161"/>
      <c r="W101" s="161"/>
      <c r="Z101" s="161"/>
      <c r="AC101" s="161"/>
      <c r="AE101" s="398" t="s">
        <v>218</v>
      </c>
      <c r="AF101" s="166">
        <f>'A Division'!AF102</f>
        <v>44</v>
      </c>
    </row>
    <row r="102" spans="1:32" s="2" customFormat="1" ht="12.95" customHeight="1">
      <c r="A102" s="161"/>
      <c r="B102" s="158" t="s">
        <v>349</v>
      </c>
      <c r="D102" s="161"/>
      <c r="G102" s="161"/>
      <c r="J102" s="161"/>
      <c r="M102" s="161"/>
      <c r="T102" s="161"/>
      <c r="W102" s="161"/>
      <c r="Z102" s="161"/>
      <c r="AC102" s="161"/>
      <c r="AE102" s="158" t="s">
        <v>347</v>
      </c>
    </row>
  </sheetData>
  <mergeCells count="5">
    <mergeCell ref="A4:H4"/>
    <mergeCell ref="N4:O4"/>
    <mergeCell ref="O58:P58"/>
    <mergeCell ref="Q64:R64"/>
    <mergeCell ref="N2:S2"/>
  </mergeCells>
  <pageMargins left="0.70866141732283472" right="0.70866141732283472" top="0.74803149606299213" bottom="0.74803149606299213" header="0.31496062992125984" footer="0.31496062992125984"/>
  <pageSetup scale="4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opLeftCell="A7" workbookViewId="0">
      <selection activeCell="P17" sqref="P17"/>
    </sheetView>
  </sheetViews>
  <sheetFormatPr defaultRowHeight="12.75"/>
  <cols>
    <col min="1" max="1" width="5" customWidth="1"/>
    <col min="2" max="2" width="6" customWidth="1"/>
    <col min="3" max="3" width="16" customWidth="1"/>
    <col min="4" max="4" width="4.42578125" customWidth="1"/>
    <col min="5" max="5" width="5.85546875" customWidth="1"/>
    <col min="6" max="6" width="16" customWidth="1"/>
    <col min="7" max="7" width="4.7109375" customWidth="1"/>
    <col min="8" max="8" width="5.42578125" customWidth="1"/>
    <col min="9" max="9" width="15.42578125" customWidth="1"/>
    <col min="10" max="10" width="4.28515625" customWidth="1"/>
    <col min="11" max="11" width="5.5703125" customWidth="1"/>
    <col min="12" max="12" width="16" customWidth="1"/>
    <col min="13" max="13" width="4.28515625" customWidth="1"/>
    <col min="14" max="14" width="5.7109375" customWidth="1"/>
    <col min="15" max="15" width="16" customWidth="1"/>
  </cols>
  <sheetData>
    <row r="1" spans="1:16" ht="32.25" thickBot="1">
      <c r="A1" s="30"/>
      <c r="B1" s="31"/>
      <c r="C1" s="189" t="s">
        <v>357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6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0"/>
      <c r="N2" s="31"/>
      <c r="O2" s="32"/>
    </row>
    <row r="3" spans="1:16" ht="18.75">
      <c r="A3" s="109" t="s">
        <v>225</v>
      </c>
      <c r="B3" s="34"/>
      <c r="C3" s="34"/>
      <c r="D3" s="35"/>
      <c r="E3" s="35"/>
      <c r="F3" s="36"/>
      <c r="G3" s="109" t="s">
        <v>225</v>
      </c>
      <c r="H3" s="38"/>
      <c r="I3" s="38"/>
      <c r="J3" s="38"/>
      <c r="K3" s="38"/>
      <c r="L3" s="39"/>
      <c r="M3" s="33"/>
      <c r="N3" s="34"/>
      <c r="O3" s="36"/>
    </row>
    <row r="4" spans="1:16" ht="13.5" thickBot="1">
      <c r="A4" s="40"/>
      <c r="B4" s="41"/>
      <c r="C4" s="41"/>
      <c r="D4" s="41"/>
      <c r="E4" s="41"/>
      <c r="F4" s="42"/>
      <c r="G4" s="33"/>
      <c r="H4" s="34"/>
      <c r="I4" s="34"/>
      <c r="J4" s="41"/>
      <c r="K4" s="41"/>
      <c r="L4" s="42"/>
      <c r="M4" s="33"/>
      <c r="N4" s="34"/>
      <c r="O4" s="36"/>
    </row>
    <row r="5" spans="1:16">
      <c r="A5" s="43"/>
      <c r="B5" s="44" t="s">
        <v>67</v>
      </c>
      <c r="C5" s="45"/>
      <c r="D5" s="190" t="s">
        <v>358</v>
      </c>
      <c r="E5" s="191"/>
      <c r="F5" s="190"/>
      <c r="G5" s="46" t="s">
        <v>359</v>
      </c>
      <c r="H5" s="47"/>
      <c r="I5" s="48"/>
      <c r="J5" s="192"/>
      <c r="K5" s="192" t="s">
        <v>456</v>
      </c>
      <c r="L5" s="193"/>
      <c r="M5" s="73"/>
      <c r="N5" s="74" t="s">
        <v>84</v>
      </c>
      <c r="O5" s="75"/>
    </row>
    <row r="6" spans="1:16" ht="13.5" thickBot="1">
      <c r="A6" s="49"/>
      <c r="B6" s="50"/>
      <c r="C6" s="51"/>
      <c r="D6" s="194"/>
      <c r="E6" s="195"/>
      <c r="F6" s="195"/>
      <c r="G6" s="52"/>
      <c r="H6" s="53"/>
      <c r="I6" s="54"/>
      <c r="J6" s="196"/>
      <c r="K6" s="196"/>
      <c r="L6" s="197"/>
      <c r="M6" s="76"/>
      <c r="N6" s="77"/>
      <c r="O6" s="78"/>
    </row>
    <row r="7" spans="1:16" ht="15">
      <c r="A7" s="55" t="s">
        <v>361</v>
      </c>
      <c r="B7" s="56" t="s">
        <v>69</v>
      </c>
      <c r="C7" s="45"/>
      <c r="D7" s="198" t="s">
        <v>68</v>
      </c>
      <c r="E7" s="199" t="s">
        <v>69</v>
      </c>
      <c r="F7" s="200"/>
      <c r="G7" s="57" t="s">
        <v>68</v>
      </c>
      <c r="H7" s="58" t="s">
        <v>69</v>
      </c>
      <c r="I7" s="48"/>
      <c r="J7" s="201" t="s">
        <v>68</v>
      </c>
      <c r="K7" s="202" t="s">
        <v>69</v>
      </c>
      <c r="L7" s="203"/>
      <c r="M7" s="79" t="s">
        <v>68</v>
      </c>
      <c r="N7" s="80" t="s">
        <v>69</v>
      </c>
      <c r="O7" s="75"/>
    </row>
    <row r="8" spans="1:16">
      <c r="A8" s="59">
        <v>1</v>
      </c>
      <c r="B8" s="60">
        <v>0.4375</v>
      </c>
      <c r="C8" s="133" t="s">
        <v>362</v>
      </c>
      <c r="D8" s="204">
        <v>2</v>
      </c>
      <c r="E8" s="205">
        <v>0.4375</v>
      </c>
      <c r="F8" s="206" t="s">
        <v>363</v>
      </c>
      <c r="G8" s="62">
        <v>18</v>
      </c>
      <c r="H8" s="63">
        <v>0.4375</v>
      </c>
      <c r="I8" s="135" t="s">
        <v>364</v>
      </c>
      <c r="J8" s="192">
        <v>3</v>
      </c>
      <c r="K8" s="207">
        <v>0.4375</v>
      </c>
      <c r="L8" s="208" t="s">
        <v>365</v>
      </c>
      <c r="M8" s="81">
        <v>4</v>
      </c>
      <c r="N8" s="82">
        <v>0.4375</v>
      </c>
      <c r="O8" s="136" t="s">
        <v>366</v>
      </c>
    </row>
    <row r="9" spans="1:16">
      <c r="A9" s="59">
        <v>9</v>
      </c>
      <c r="B9" s="60">
        <v>0.49305555555555558</v>
      </c>
      <c r="C9" s="133" t="s">
        <v>367</v>
      </c>
      <c r="D9" s="204">
        <v>10</v>
      </c>
      <c r="E9" s="205">
        <v>0.49305555555555558</v>
      </c>
      <c r="F9" s="206" t="s">
        <v>368</v>
      </c>
      <c r="G9" s="62">
        <v>26</v>
      </c>
      <c r="H9" s="63">
        <v>0.49305555555555558</v>
      </c>
      <c r="I9" s="135" t="s">
        <v>369</v>
      </c>
      <c r="J9" s="192">
        <v>11</v>
      </c>
      <c r="K9" s="207">
        <v>0.49305555555555558</v>
      </c>
      <c r="L9" s="208" t="s">
        <v>370</v>
      </c>
      <c r="M9" s="81">
        <v>12</v>
      </c>
      <c r="N9" s="82">
        <v>0.49305555555555558</v>
      </c>
      <c r="O9" s="136" t="s">
        <v>371</v>
      </c>
    </row>
    <row r="10" spans="1:16">
      <c r="A10" s="59">
        <v>17</v>
      </c>
      <c r="B10" s="60">
        <v>4.8611111111111112E-2</v>
      </c>
      <c r="C10" s="133" t="s">
        <v>372</v>
      </c>
      <c r="D10" s="204"/>
      <c r="E10" s="209"/>
      <c r="F10" s="210"/>
      <c r="G10" s="62"/>
      <c r="H10" s="63"/>
      <c r="I10" s="135"/>
      <c r="J10" s="192">
        <v>19</v>
      </c>
      <c r="K10" s="207">
        <v>4.8611111111111112E-2</v>
      </c>
      <c r="L10" s="208" t="s">
        <v>373</v>
      </c>
      <c r="M10" s="81">
        <v>20</v>
      </c>
      <c r="N10" s="82">
        <v>4.8611111111111112E-2</v>
      </c>
      <c r="O10" s="136" t="s">
        <v>374</v>
      </c>
    </row>
    <row r="11" spans="1:16">
      <c r="A11" s="59">
        <v>25</v>
      </c>
      <c r="B11" s="60">
        <v>0.10416666666666667</v>
      </c>
      <c r="C11" s="133" t="s">
        <v>375</v>
      </c>
      <c r="D11" s="204">
        <v>34</v>
      </c>
      <c r="E11" s="205">
        <v>8.3333333333333329E-2</v>
      </c>
      <c r="F11" s="211" t="s">
        <v>71</v>
      </c>
      <c r="G11" s="62">
        <v>50</v>
      </c>
      <c r="H11" s="63">
        <v>8.3333333333333329E-2</v>
      </c>
      <c r="I11" s="65" t="s">
        <v>75</v>
      </c>
      <c r="J11" s="192">
        <v>27</v>
      </c>
      <c r="K11" s="207">
        <v>0.10416666666666667</v>
      </c>
      <c r="L11" s="208" t="s">
        <v>376</v>
      </c>
      <c r="M11" s="81">
        <v>28</v>
      </c>
      <c r="N11" s="82">
        <v>0.10416666666666667</v>
      </c>
      <c r="O11" s="136" t="s">
        <v>377</v>
      </c>
    </row>
    <row r="12" spans="1:16">
      <c r="A12" s="59">
        <v>33</v>
      </c>
      <c r="B12" s="60">
        <v>0.15972222222222224</v>
      </c>
      <c r="C12" s="89" t="s">
        <v>70</v>
      </c>
      <c r="D12" s="204">
        <v>42</v>
      </c>
      <c r="E12" s="205">
        <v>0.1388888888888889</v>
      </c>
      <c r="F12" s="211" t="s">
        <v>78</v>
      </c>
      <c r="G12" s="62">
        <v>58</v>
      </c>
      <c r="H12" s="63">
        <v>0.1388888888888889</v>
      </c>
      <c r="I12" s="65" t="s">
        <v>82</v>
      </c>
      <c r="J12" s="192">
        <v>35</v>
      </c>
      <c r="K12" s="207">
        <v>0.15972222222222224</v>
      </c>
      <c r="L12" s="212" t="s">
        <v>72</v>
      </c>
      <c r="M12" s="81">
        <v>36</v>
      </c>
      <c r="N12" s="82">
        <v>0.15972222222222224</v>
      </c>
      <c r="O12" s="83" t="s">
        <v>73</v>
      </c>
    </row>
    <row r="13" spans="1:16">
      <c r="A13" s="59">
        <v>41</v>
      </c>
      <c r="B13" s="60">
        <v>0.21527777777777779</v>
      </c>
      <c r="C13" s="89" t="s">
        <v>77</v>
      </c>
      <c r="D13" s="204"/>
      <c r="E13" s="209"/>
      <c r="F13" s="210"/>
      <c r="G13" s="62"/>
      <c r="H13" s="63"/>
      <c r="I13" s="65"/>
      <c r="J13" s="192">
        <v>43</v>
      </c>
      <c r="K13" s="207">
        <v>0.21527777777777779</v>
      </c>
      <c r="L13" s="212" t="s">
        <v>79</v>
      </c>
      <c r="M13" s="81">
        <v>44</v>
      </c>
      <c r="N13" s="82">
        <v>0.21527777777777779</v>
      </c>
      <c r="O13" s="83" t="s">
        <v>80</v>
      </c>
    </row>
    <row r="14" spans="1:16">
      <c r="A14" s="59">
        <v>49</v>
      </c>
      <c r="B14" s="60">
        <v>0.27083333333333331</v>
      </c>
      <c r="C14" s="89" t="s">
        <v>74</v>
      </c>
      <c r="D14" s="204"/>
      <c r="E14" s="205"/>
      <c r="F14" s="210"/>
      <c r="G14" s="62"/>
      <c r="H14" s="63"/>
      <c r="I14" s="65"/>
      <c r="J14" s="192">
        <v>51</v>
      </c>
      <c r="K14" s="207">
        <v>0.27083333333333331</v>
      </c>
      <c r="L14" s="212" t="s">
        <v>229</v>
      </c>
      <c r="M14" s="81">
        <v>52</v>
      </c>
      <c r="N14" s="82">
        <v>0.27083333333333331</v>
      </c>
      <c r="O14" s="83" t="s">
        <v>76</v>
      </c>
    </row>
    <row r="15" spans="1:16" ht="13.5" thickBot="1">
      <c r="A15" s="49">
        <v>57</v>
      </c>
      <c r="B15" s="66">
        <v>0.3263888888888889</v>
      </c>
      <c r="C15" s="134" t="s">
        <v>81</v>
      </c>
      <c r="D15" s="194"/>
      <c r="E15" s="213"/>
      <c r="F15" s="214"/>
      <c r="G15" s="52"/>
      <c r="H15" s="67"/>
      <c r="I15" s="68"/>
      <c r="J15" s="196">
        <v>59</v>
      </c>
      <c r="K15" s="215">
        <v>0.3263888888888889</v>
      </c>
      <c r="L15" s="216" t="s">
        <v>83</v>
      </c>
      <c r="M15" s="76">
        <v>60</v>
      </c>
      <c r="N15" s="84">
        <v>0.3263888888888889</v>
      </c>
      <c r="O15" s="85" t="s">
        <v>228</v>
      </c>
      <c r="P15" s="69"/>
    </row>
    <row r="16" spans="1:16" ht="13.5" thickBot="1">
      <c r="A16" s="30"/>
      <c r="B16" s="31"/>
      <c r="C16" s="32"/>
      <c r="D16" s="30"/>
      <c r="E16" s="31"/>
      <c r="F16" s="32"/>
      <c r="G16" s="30"/>
      <c r="H16" s="31"/>
      <c r="I16" s="32"/>
      <c r="J16" s="30"/>
      <c r="K16" s="31"/>
      <c r="L16" s="32"/>
      <c r="M16" s="40"/>
      <c r="N16" s="41"/>
      <c r="O16" s="42"/>
      <c r="P16" s="69"/>
    </row>
    <row r="17" spans="1:22" ht="13.5" thickBot="1">
      <c r="A17" s="34"/>
      <c r="B17" s="34"/>
      <c r="C17" s="34"/>
      <c r="D17" s="34"/>
      <c r="E17" s="34"/>
      <c r="G17" s="34"/>
      <c r="H17" s="34"/>
      <c r="I17" s="34"/>
      <c r="J17" s="34"/>
      <c r="K17" s="34"/>
      <c r="P17" s="70"/>
      <c r="Q17" s="311"/>
      <c r="R17" s="70"/>
      <c r="S17" s="311"/>
      <c r="T17" s="70"/>
      <c r="U17" s="70"/>
      <c r="V17" s="70"/>
    </row>
    <row r="18" spans="1:22" ht="13.5" thickBo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69"/>
      <c r="Q18" s="311"/>
      <c r="R18" s="70"/>
      <c r="S18" s="311"/>
      <c r="T18" s="70"/>
      <c r="U18" s="70"/>
      <c r="V18" s="70"/>
    </row>
    <row r="19" spans="1:22" ht="23.25">
      <c r="A19" s="111" t="s">
        <v>227</v>
      </c>
      <c r="B19" s="38"/>
      <c r="C19" s="38"/>
      <c r="D19" s="71"/>
      <c r="E19" s="71"/>
      <c r="F19" s="38"/>
      <c r="G19" s="111" t="s">
        <v>227</v>
      </c>
      <c r="H19" s="38"/>
      <c r="I19" s="38"/>
      <c r="J19" s="72"/>
      <c r="K19" s="38"/>
      <c r="L19" s="38"/>
      <c r="M19" s="37"/>
      <c r="N19" s="38"/>
      <c r="O19" s="39"/>
      <c r="P19" s="70"/>
      <c r="Q19" s="70"/>
      <c r="R19" s="70"/>
      <c r="S19" s="70"/>
      <c r="T19" s="70"/>
      <c r="U19" s="70"/>
      <c r="V19" s="70"/>
    </row>
    <row r="20" spans="1:22" ht="13.5" thickBot="1">
      <c r="A20" s="33"/>
      <c r="B20" s="34"/>
      <c r="C20" s="34"/>
      <c r="D20" s="34"/>
      <c r="E20" s="34"/>
      <c r="F20" s="34"/>
      <c r="G20" s="40"/>
      <c r="H20" s="41"/>
      <c r="I20" s="41"/>
      <c r="J20" s="41"/>
      <c r="K20" s="41"/>
      <c r="L20" s="41"/>
      <c r="M20" s="40"/>
      <c r="N20" s="41"/>
      <c r="O20" s="42"/>
      <c r="P20" s="69"/>
      <c r="Q20" s="70"/>
      <c r="R20" s="70"/>
      <c r="S20" s="70"/>
      <c r="T20" s="70"/>
      <c r="U20" s="70"/>
      <c r="V20" s="70"/>
    </row>
    <row r="21" spans="1:22">
      <c r="A21" s="343"/>
      <c r="B21" s="344" t="s">
        <v>85</v>
      </c>
      <c r="C21" s="345"/>
      <c r="D21" s="316"/>
      <c r="E21" s="317" t="s">
        <v>378</v>
      </c>
      <c r="F21" s="318"/>
      <c r="G21" s="333"/>
      <c r="H21" s="329" t="s">
        <v>379</v>
      </c>
      <c r="I21" s="330"/>
      <c r="J21" s="375"/>
      <c r="K21" s="376" t="s">
        <v>86</v>
      </c>
      <c r="L21" s="377"/>
      <c r="M21" s="220"/>
      <c r="N21" s="221" t="s">
        <v>380</v>
      </c>
      <c r="O21" s="222"/>
      <c r="P21" s="70"/>
      <c r="Q21" s="70"/>
      <c r="R21" s="70"/>
      <c r="S21" s="70"/>
      <c r="T21" s="70"/>
      <c r="U21" s="70"/>
      <c r="V21" s="70"/>
    </row>
    <row r="22" spans="1:22" ht="13.5" thickBot="1">
      <c r="A22" s="346"/>
      <c r="B22" s="347"/>
      <c r="C22" s="348"/>
      <c r="D22" s="319"/>
      <c r="E22" s="320"/>
      <c r="F22" s="321"/>
      <c r="G22" s="333"/>
      <c r="H22" s="333"/>
      <c r="I22" s="339"/>
      <c r="J22" s="378"/>
      <c r="K22" s="379"/>
      <c r="L22" s="380"/>
      <c r="M22" s="227"/>
      <c r="N22" s="228"/>
      <c r="O22" s="229"/>
      <c r="P22" s="70"/>
      <c r="Q22" s="70"/>
      <c r="R22" s="70"/>
      <c r="S22" s="70"/>
      <c r="T22" s="70"/>
      <c r="U22" s="70"/>
      <c r="V22" s="70"/>
    </row>
    <row r="23" spans="1:22" ht="15">
      <c r="A23" s="349" t="s">
        <v>68</v>
      </c>
      <c r="B23" s="350" t="s">
        <v>69</v>
      </c>
      <c r="C23" s="345"/>
      <c r="D23" s="326" t="s">
        <v>68</v>
      </c>
      <c r="E23" s="322" t="s">
        <v>69</v>
      </c>
      <c r="F23" s="317"/>
      <c r="G23" s="340" t="s">
        <v>68</v>
      </c>
      <c r="H23" s="332" t="s">
        <v>69</v>
      </c>
      <c r="I23" s="330"/>
      <c r="J23" s="381" t="s">
        <v>68</v>
      </c>
      <c r="K23" s="382" t="s">
        <v>69</v>
      </c>
      <c r="L23" s="377"/>
      <c r="M23" s="234" t="s">
        <v>68</v>
      </c>
      <c r="N23" s="235" t="s">
        <v>69</v>
      </c>
      <c r="O23" s="222"/>
      <c r="P23" s="94"/>
      <c r="Q23" s="143"/>
      <c r="R23" s="70"/>
      <c r="S23" s="94"/>
      <c r="T23" s="143"/>
      <c r="U23" s="70"/>
      <c r="V23" s="70"/>
    </row>
    <row r="24" spans="1:22">
      <c r="A24" s="351">
        <v>5</v>
      </c>
      <c r="B24" s="352">
        <v>0.4375</v>
      </c>
      <c r="C24" s="353" t="s">
        <v>383</v>
      </c>
      <c r="D24" s="327">
        <v>6</v>
      </c>
      <c r="E24" s="324">
        <v>0.4375</v>
      </c>
      <c r="F24" s="325" t="s">
        <v>381</v>
      </c>
      <c r="G24" s="341">
        <v>22</v>
      </c>
      <c r="H24" s="334">
        <v>0.4375</v>
      </c>
      <c r="I24" s="335" t="s">
        <v>461</v>
      </c>
      <c r="J24" s="383">
        <v>7</v>
      </c>
      <c r="K24" s="384">
        <v>0.4375</v>
      </c>
      <c r="L24" s="385" t="s">
        <v>384</v>
      </c>
      <c r="M24" s="240">
        <v>8</v>
      </c>
      <c r="N24" s="241">
        <v>0.4375</v>
      </c>
      <c r="O24" s="242" t="s">
        <v>385</v>
      </c>
      <c r="P24" s="70"/>
      <c r="Q24" s="70"/>
      <c r="R24" s="70"/>
      <c r="S24" s="70"/>
      <c r="T24" s="149"/>
      <c r="U24" s="70"/>
      <c r="V24" s="70"/>
    </row>
    <row r="25" spans="1:22">
      <c r="A25" s="351">
        <v>13</v>
      </c>
      <c r="B25" s="352">
        <v>0.49305555555555558</v>
      </c>
      <c r="C25" s="353" t="s">
        <v>459</v>
      </c>
      <c r="D25" s="327">
        <v>14</v>
      </c>
      <c r="E25" s="324">
        <v>0.49305555555555558</v>
      </c>
      <c r="F25" s="325" t="s">
        <v>386</v>
      </c>
      <c r="G25" s="341">
        <v>30</v>
      </c>
      <c r="H25" s="334">
        <v>0.49305555555555558</v>
      </c>
      <c r="I25" s="335" t="s">
        <v>460</v>
      </c>
      <c r="J25" s="383">
        <v>15</v>
      </c>
      <c r="K25" s="384">
        <v>0.49305555555555558</v>
      </c>
      <c r="L25" s="385" t="s">
        <v>389</v>
      </c>
      <c r="M25" s="240">
        <v>16</v>
      </c>
      <c r="N25" s="241">
        <v>0.49305555555555558</v>
      </c>
      <c r="O25" s="242" t="s">
        <v>390</v>
      </c>
      <c r="P25" s="70"/>
      <c r="Q25" s="70"/>
      <c r="R25" s="70"/>
      <c r="S25" s="70"/>
      <c r="T25" s="149"/>
      <c r="U25" s="70"/>
      <c r="V25" s="70"/>
    </row>
    <row r="26" spans="1:22">
      <c r="A26" s="351">
        <v>21</v>
      </c>
      <c r="B26" s="352">
        <v>4.8611111111111112E-2</v>
      </c>
      <c r="C26" s="353" t="s">
        <v>391</v>
      </c>
      <c r="D26" s="327"/>
      <c r="E26" s="324"/>
      <c r="F26" s="323"/>
      <c r="G26" s="341"/>
      <c r="H26" s="334"/>
      <c r="I26" s="339"/>
      <c r="J26" s="383">
        <v>23</v>
      </c>
      <c r="K26" s="384">
        <v>4.8611111111111112E-2</v>
      </c>
      <c r="L26" s="385" t="s">
        <v>392</v>
      </c>
      <c r="M26" s="240">
        <v>24</v>
      </c>
      <c r="N26" s="241">
        <v>4.8611111111111112E-2</v>
      </c>
      <c r="O26" s="242" t="s">
        <v>457</v>
      </c>
      <c r="P26" s="70"/>
      <c r="Q26" s="149"/>
      <c r="R26" s="311"/>
      <c r="S26" s="70"/>
      <c r="T26" s="149"/>
      <c r="U26" s="70"/>
      <c r="V26" s="70"/>
    </row>
    <row r="27" spans="1:22">
      <c r="A27" s="351">
        <v>29</v>
      </c>
      <c r="B27" s="352">
        <v>0.10416666666666667</v>
      </c>
      <c r="C27" s="353" t="s">
        <v>394</v>
      </c>
      <c r="D27" s="327">
        <v>38</v>
      </c>
      <c r="E27" s="324">
        <v>9.0277777777777776E-2</v>
      </c>
      <c r="F27" s="338" t="s">
        <v>88</v>
      </c>
      <c r="G27" s="341">
        <v>54</v>
      </c>
      <c r="H27" s="334">
        <v>9.0277777777777776E-2</v>
      </c>
      <c r="I27" s="336" t="s">
        <v>92</v>
      </c>
      <c r="J27" s="383">
        <v>31</v>
      </c>
      <c r="K27" s="384">
        <v>0.10416666666666667</v>
      </c>
      <c r="L27" s="385" t="s">
        <v>395</v>
      </c>
      <c r="M27" s="240">
        <v>32</v>
      </c>
      <c r="N27" s="241">
        <v>0.10416666666666667</v>
      </c>
      <c r="O27" s="242" t="s">
        <v>396</v>
      </c>
      <c r="P27" s="70"/>
      <c r="Q27" s="70"/>
      <c r="R27" s="94"/>
      <c r="S27" s="70"/>
      <c r="T27" s="70"/>
      <c r="U27" s="94"/>
      <c r="V27" s="70"/>
    </row>
    <row r="28" spans="1:22">
      <c r="A28" s="351">
        <v>37</v>
      </c>
      <c r="B28" s="352">
        <v>0.15972222222222224</v>
      </c>
      <c r="C28" s="354" t="s">
        <v>87</v>
      </c>
      <c r="D28" s="327">
        <v>46</v>
      </c>
      <c r="E28" s="324">
        <v>0.14583333333333334</v>
      </c>
      <c r="F28" s="338" t="s">
        <v>96</v>
      </c>
      <c r="G28" s="341">
        <v>62</v>
      </c>
      <c r="H28" s="334">
        <v>0.14583333333333334</v>
      </c>
      <c r="I28" s="336" t="s">
        <v>100</v>
      </c>
      <c r="J28" s="383">
        <v>39</v>
      </c>
      <c r="K28" s="384">
        <v>0.15972222222222224</v>
      </c>
      <c r="L28" s="386" t="s">
        <v>89</v>
      </c>
      <c r="M28" s="240">
        <v>40</v>
      </c>
      <c r="N28" s="241">
        <v>0.15972222222222224</v>
      </c>
      <c r="O28" s="245" t="s">
        <v>90</v>
      </c>
      <c r="P28" s="70"/>
      <c r="Q28" s="70"/>
      <c r="R28" s="94"/>
      <c r="S28" s="70"/>
      <c r="T28" s="70"/>
      <c r="U28" s="94"/>
      <c r="V28" s="70"/>
    </row>
    <row r="29" spans="1:22">
      <c r="A29" s="351">
        <v>45</v>
      </c>
      <c r="B29" s="352">
        <v>0.21527777777777779</v>
      </c>
      <c r="C29" s="354" t="s">
        <v>95</v>
      </c>
      <c r="D29" s="327"/>
      <c r="E29" s="324"/>
      <c r="F29" s="338"/>
      <c r="G29" s="341"/>
      <c r="H29" s="334"/>
      <c r="I29" s="339"/>
      <c r="J29" s="383">
        <v>47</v>
      </c>
      <c r="K29" s="384">
        <v>0.21527777777777779</v>
      </c>
      <c r="L29" s="386" t="s">
        <v>97</v>
      </c>
      <c r="M29" s="240">
        <v>48</v>
      </c>
      <c r="N29" s="241">
        <v>0.21527777777777779</v>
      </c>
      <c r="O29" s="245" t="s">
        <v>98</v>
      </c>
      <c r="P29" s="70"/>
      <c r="Q29" s="70"/>
      <c r="R29" s="70"/>
      <c r="S29" s="70"/>
      <c r="T29" s="149"/>
      <c r="U29" s="94"/>
      <c r="V29" s="70"/>
    </row>
    <row r="30" spans="1:22">
      <c r="A30" s="351">
        <v>53</v>
      </c>
      <c r="B30" s="352">
        <v>0.27083333333333331</v>
      </c>
      <c r="C30" s="354" t="s">
        <v>91</v>
      </c>
      <c r="D30" s="327"/>
      <c r="E30" s="323"/>
      <c r="F30" s="323"/>
      <c r="G30" s="341"/>
      <c r="H30" s="334"/>
      <c r="I30" s="339"/>
      <c r="J30" s="383">
        <v>55</v>
      </c>
      <c r="K30" s="384">
        <v>0.27083333333333331</v>
      </c>
      <c r="L30" s="386" t="s">
        <v>93</v>
      </c>
      <c r="M30" s="240">
        <v>56</v>
      </c>
      <c r="N30" s="241">
        <v>0.27083333333333331</v>
      </c>
      <c r="O30" s="245" t="s">
        <v>94</v>
      </c>
      <c r="P30" s="70"/>
      <c r="Q30" s="149"/>
      <c r="R30" s="94"/>
      <c r="S30" s="70"/>
      <c r="T30" s="70"/>
      <c r="U30" s="70"/>
      <c r="V30" s="70"/>
    </row>
    <row r="31" spans="1:22" ht="13.5" thickBot="1">
      <c r="A31" s="346">
        <v>61</v>
      </c>
      <c r="B31" s="355">
        <v>0.3263888888888889</v>
      </c>
      <c r="C31" s="356" t="s">
        <v>99</v>
      </c>
      <c r="D31" s="319"/>
      <c r="E31" s="320"/>
      <c r="F31" s="320"/>
      <c r="G31" s="342"/>
      <c r="H31" s="337"/>
      <c r="I31" s="331"/>
      <c r="J31" s="379">
        <v>63</v>
      </c>
      <c r="K31" s="387">
        <v>0.3263888888888889</v>
      </c>
      <c r="L31" s="388" t="s">
        <v>101</v>
      </c>
      <c r="M31" s="227">
        <v>64</v>
      </c>
      <c r="N31" s="248">
        <v>0.3263888888888889</v>
      </c>
      <c r="O31" s="249" t="s">
        <v>230</v>
      </c>
      <c r="P31" s="70"/>
      <c r="Q31" s="149"/>
      <c r="R31" s="94"/>
      <c r="S31" s="70"/>
      <c r="T31" s="70"/>
      <c r="U31" s="70"/>
      <c r="V31" s="70"/>
    </row>
    <row r="32" spans="1:22" ht="13.5" thickBot="1">
      <c r="A32" s="40"/>
      <c r="B32" s="41"/>
      <c r="C32" s="42"/>
      <c r="D32" s="40"/>
      <c r="E32" s="41"/>
      <c r="F32" s="42"/>
      <c r="G32" s="41"/>
      <c r="H32" s="41"/>
      <c r="I32" s="42"/>
      <c r="J32" s="40"/>
      <c r="K32" s="41"/>
      <c r="L32" s="42"/>
      <c r="M32" s="30"/>
      <c r="N32" s="31"/>
      <c r="O32" s="32"/>
    </row>
    <row r="33" spans="1:15" ht="32.25" thickBot="1">
      <c r="A33" s="30"/>
      <c r="B33" s="31"/>
      <c r="C33" s="189" t="s">
        <v>397</v>
      </c>
      <c r="D33" s="31"/>
      <c r="E33" s="31"/>
      <c r="F33" s="31"/>
      <c r="G33" s="31"/>
      <c r="H33" s="31"/>
      <c r="I33" s="31"/>
      <c r="J33" s="31"/>
      <c r="K33" s="31"/>
      <c r="L33" s="32"/>
      <c r="M33" s="38"/>
      <c r="N33" s="38"/>
      <c r="O33" s="39"/>
    </row>
    <row r="34" spans="1:15" ht="13.5" thickBo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4"/>
      <c r="N34" s="34"/>
      <c r="O34" s="36"/>
    </row>
    <row r="35" spans="1:15" ht="18.75">
      <c r="A35" s="109" t="s">
        <v>225</v>
      </c>
      <c r="B35" s="34"/>
      <c r="C35" s="34"/>
      <c r="D35" s="35"/>
      <c r="E35" s="35"/>
      <c r="F35" s="36"/>
      <c r="G35" s="109" t="s">
        <v>225</v>
      </c>
      <c r="H35" s="34"/>
      <c r="I35" s="34"/>
      <c r="J35" s="34"/>
      <c r="K35" s="34"/>
      <c r="L35" s="36"/>
      <c r="M35" s="34"/>
      <c r="N35" s="34"/>
      <c r="O35" s="36"/>
    </row>
    <row r="36" spans="1:15" ht="13.5" thickBot="1">
      <c r="A36" s="40"/>
      <c r="B36" s="41"/>
      <c r="C36" s="41"/>
      <c r="D36" s="41"/>
      <c r="E36" s="41"/>
      <c r="F36" s="42"/>
      <c r="G36" s="40"/>
      <c r="H36" s="41"/>
      <c r="I36" s="41"/>
      <c r="J36" s="41"/>
      <c r="K36" s="41"/>
      <c r="L36" s="42"/>
      <c r="M36" s="34"/>
      <c r="N36" s="34"/>
      <c r="O36" s="36"/>
    </row>
    <row r="37" spans="1:15" ht="13.5" thickBot="1">
      <c r="A37" s="43"/>
      <c r="B37" s="44" t="s">
        <v>67</v>
      </c>
      <c r="C37" s="45"/>
      <c r="D37" s="190" t="s">
        <v>358</v>
      </c>
      <c r="E37" s="209"/>
      <c r="F37" s="200"/>
      <c r="G37" s="250"/>
      <c r="H37" s="251" t="s">
        <v>360</v>
      </c>
      <c r="I37" s="203"/>
      <c r="J37" s="95"/>
      <c r="K37" s="96" t="s">
        <v>84</v>
      </c>
      <c r="L37" s="97"/>
      <c r="M37" s="34"/>
      <c r="N37" s="34"/>
      <c r="O37" s="36"/>
    </row>
    <row r="38" spans="1:15" ht="13.5" thickBot="1">
      <c r="A38" s="30"/>
      <c r="B38" s="31"/>
      <c r="C38" s="110" t="s">
        <v>116</v>
      </c>
      <c r="D38" s="30"/>
      <c r="E38" s="31"/>
      <c r="F38" s="32" t="s">
        <v>103</v>
      </c>
      <c r="G38" s="37"/>
      <c r="H38" s="38"/>
      <c r="I38" s="86" t="s">
        <v>102</v>
      </c>
      <c r="J38" s="33"/>
      <c r="K38" s="34"/>
      <c r="L38" s="110" t="s">
        <v>115</v>
      </c>
      <c r="M38" s="34"/>
      <c r="N38" s="34"/>
      <c r="O38" s="36"/>
    </row>
    <row r="39" spans="1:15" ht="15">
      <c r="A39" s="87" t="s">
        <v>68</v>
      </c>
      <c r="B39" s="88" t="s">
        <v>69</v>
      </c>
      <c r="C39" s="61"/>
      <c r="D39" s="252" t="s">
        <v>68</v>
      </c>
      <c r="E39" s="253" t="s">
        <v>69</v>
      </c>
      <c r="F39" s="210"/>
      <c r="G39" s="254" t="s">
        <v>68</v>
      </c>
      <c r="H39" s="202" t="s">
        <v>69</v>
      </c>
      <c r="I39" s="203"/>
      <c r="J39" s="79" t="s">
        <v>68</v>
      </c>
      <c r="K39" s="80" t="s">
        <v>69</v>
      </c>
      <c r="L39" s="75"/>
      <c r="M39" s="34"/>
      <c r="N39" s="34"/>
      <c r="O39" s="36"/>
    </row>
    <row r="40" spans="1:15">
      <c r="A40" s="59">
        <v>65</v>
      </c>
      <c r="B40" s="60">
        <v>0.375</v>
      </c>
      <c r="C40" s="64" t="s">
        <v>141</v>
      </c>
      <c r="D40" s="204">
        <v>66</v>
      </c>
      <c r="E40" s="205">
        <v>0.375</v>
      </c>
      <c r="F40" s="211" t="s">
        <v>153</v>
      </c>
      <c r="G40" s="255">
        <v>67</v>
      </c>
      <c r="H40" s="207">
        <v>0.375</v>
      </c>
      <c r="I40" s="212" t="s">
        <v>133</v>
      </c>
      <c r="J40" s="81">
        <v>68</v>
      </c>
      <c r="K40" s="82">
        <v>0.375</v>
      </c>
      <c r="L40" s="83" t="s">
        <v>149</v>
      </c>
      <c r="M40" s="34"/>
      <c r="N40" s="34"/>
      <c r="O40" s="36"/>
    </row>
    <row r="41" spans="1:15">
      <c r="A41" s="59">
        <v>73</v>
      </c>
      <c r="B41" s="60">
        <v>0.43055555555555558</v>
      </c>
      <c r="C41" s="64" t="s">
        <v>142</v>
      </c>
      <c r="D41" s="204">
        <v>74</v>
      </c>
      <c r="E41" s="205">
        <v>0.43055555555555558</v>
      </c>
      <c r="F41" s="211" t="s">
        <v>154</v>
      </c>
      <c r="G41" s="255">
        <v>75</v>
      </c>
      <c r="H41" s="207">
        <v>0.43055555555555558</v>
      </c>
      <c r="I41" s="212" t="s">
        <v>134</v>
      </c>
      <c r="J41" s="81">
        <v>76</v>
      </c>
      <c r="K41" s="82">
        <v>0.43055555555555558</v>
      </c>
      <c r="L41" s="83" t="s">
        <v>150</v>
      </c>
      <c r="M41" s="34"/>
      <c r="N41" s="34"/>
      <c r="O41" s="36"/>
    </row>
    <row r="42" spans="1:15">
      <c r="A42" s="59">
        <v>81</v>
      </c>
      <c r="B42" s="60">
        <v>0.4861111111111111</v>
      </c>
      <c r="C42" s="64" t="s">
        <v>143</v>
      </c>
      <c r="D42" s="204">
        <v>82</v>
      </c>
      <c r="E42" s="205">
        <v>0.4861111111111111</v>
      </c>
      <c r="F42" s="211" t="s">
        <v>155</v>
      </c>
      <c r="G42" s="255">
        <v>83</v>
      </c>
      <c r="H42" s="207">
        <v>0.4861111111111111</v>
      </c>
      <c r="I42" s="212" t="s">
        <v>135</v>
      </c>
      <c r="J42" s="81">
        <v>84</v>
      </c>
      <c r="K42" s="82">
        <v>0.4861111111111111</v>
      </c>
      <c r="L42" s="83" t="s">
        <v>151</v>
      </c>
      <c r="M42" s="34"/>
      <c r="N42" s="34"/>
      <c r="O42" s="36"/>
    </row>
    <row r="43" spans="1:15">
      <c r="A43" s="59">
        <v>89</v>
      </c>
      <c r="B43" s="60">
        <v>4.1666666666666664E-2</v>
      </c>
      <c r="C43" s="64" t="s">
        <v>144</v>
      </c>
      <c r="D43" s="204">
        <v>90</v>
      </c>
      <c r="E43" s="205">
        <v>4.1666666666666664E-2</v>
      </c>
      <c r="F43" s="211" t="s">
        <v>156</v>
      </c>
      <c r="G43" s="255">
        <v>91</v>
      </c>
      <c r="H43" s="207">
        <v>4.1666666666666664E-2</v>
      </c>
      <c r="I43" s="212" t="s">
        <v>136</v>
      </c>
      <c r="J43" s="81">
        <v>92</v>
      </c>
      <c r="K43" s="82">
        <v>4.1666666666666664E-2</v>
      </c>
      <c r="L43" s="83" t="s">
        <v>152</v>
      </c>
      <c r="M43" s="34"/>
      <c r="N43" s="34"/>
      <c r="O43" s="36"/>
    </row>
    <row r="44" spans="1:15">
      <c r="A44" s="59">
        <v>97</v>
      </c>
      <c r="B44" s="60">
        <v>9.7222222222222224E-2</v>
      </c>
      <c r="C44" s="64" t="s">
        <v>104</v>
      </c>
      <c r="D44" s="204">
        <v>98</v>
      </c>
      <c r="E44" s="205">
        <v>9.7222222222222224E-2</v>
      </c>
      <c r="F44" s="211" t="s">
        <v>105</v>
      </c>
      <c r="G44" s="255">
        <v>99</v>
      </c>
      <c r="H44" s="207">
        <v>9.7222222222222224E-2</v>
      </c>
      <c r="I44" s="212" t="s">
        <v>106</v>
      </c>
      <c r="J44" s="81">
        <v>100</v>
      </c>
      <c r="K44" s="82">
        <v>9.7222222222222224E-2</v>
      </c>
      <c r="L44" s="83" t="s">
        <v>107</v>
      </c>
      <c r="M44" s="34"/>
      <c r="N44" s="34"/>
      <c r="O44" s="36"/>
    </row>
    <row r="45" spans="1:15">
      <c r="A45" s="59">
        <v>105</v>
      </c>
      <c r="B45" s="60">
        <v>0.15277777777777776</v>
      </c>
      <c r="C45" s="64" t="s">
        <v>108</v>
      </c>
      <c r="D45" s="204">
        <v>106</v>
      </c>
      <c r="E45" s="205">
        <v>0.15277777777777776</v>
      </c>
      <c r="F45" s="211" t="s">
        <v>109</v>
      </c>
      <c r="G45" s="255">
        <v>107</v>
      </c>
      <c r="H45" s="207">
        <v>0.15277777777777776</v>
      </c>
      <c r="I45" s="212" t="s">
        <v>110</v>
      </c>
      <c r="J45" s="81">
        <v>108</v>
      </c>
      <c r="K45" s="82">
        <v>0.15277777777777776</v>
      </c>
      <c r="L45" s="83" t="s">
        <v>111</v>
      </c>
      <c r="M45" s="34"/>
      <c r="N45" s="34"/>
      <c r="O45" s="36"/>
    </row>
    <row r="46" spans="1:15">
      <c r="A46" s="59">
        <v>113</v>
      </c>
      <c r="B46" s="60">
        <v>0.23611111111111113</v>
      </c>
      <c r="C46" s="89" t="s">
        <v>112</v>
      </c>
      <c r="D46" s="204">
        <v>114</v>
      </c>
      <c r="E46" s="205">
        <v>0.23611111111111113</v>
      </c>
      <c r="F46" s="256" t="s">
        <v>458</v>
      </c>
      <c r="G46" s="255">
        <v>115</v>
      </c>
      <c r="H46" s="207">
        <v>0.23611111111111113</v>
      </c>
      <c r="I46" s="257" t="s">
        <v>113</v>
      </c>
      <c r="J46" s="81">
        <v>116</v>
      </c>
      <c r="K46" s="82">
        <v>0.23611111111111113</v>
      </c>
      <c r="L46" s="98" t="s">
        <v>114</v>
      </c>
      <c r="M46" s="34"/>
      <c r="N46" s="34"/>
      <c r="O46" s="36"/>
    </row>
    <row r="47" spans="1:15" ht="13.5" thickBot="1">
      <c r="A47" s="59"/>
      <c r="B47" s="90"/>
      <c r="C47" s="61"/>
      <c r="D47" s="204"/>
      <c r="E47" s="205"/>
      <c r="F47" s="210"/>
      <c r="G47" s="258"/>
      <c r="H47" s="215"/>
      <c r="I47" s="259"/>
      <c r="J47" s="76"/>
      <c r="K47" s="84"/>
      <c r="L47" s="99"/>
      <c r="M47" s="34"/>
      <c r="N47" s="34"/>
      <c r="O47" s="36"/>
    </row>
    <row r="48" spans="1:15" ht="15.75" thickBot="1">
      <c r="A48" s="91"/>
      <c r="B48" s="92"/>
      <c r="C48" s="93"/>
      <c r="D48" s="91"/>
      <c r="E48" s="92"/>
      <c r="F48" s="93"/>
      <c r="G48" s="30"/>
      <c r="H48" s="31"/>
      <c r="I48" s="32"/>
      <c r="J48" s="30"/>
      <c r="K48" s="31"/>
      <c r="L48" s="100"/>
      <c r="M48" s="34"/>
      <c r="N48" s="34"/>
      <c r="O48" s="36"/>
    </row>
    <row r="49" spans="1:15" ht="15">
      <c r="A49" s="146"/>
      <c r="B49" s="70"/>
      <c r="C49" s="70"/>
      <c r="D49" s="70"/>
      <c r="E49" s="70"/>
      <c r="F49" s="70"/>
      <c r="G49" s="34"/>
      <c r="H49" s="34"/>
      <c r="I49" s="34"/>
      <c r="J49" s="34"/>
      <c r="K49" s="34"/>
      <c r="L49" s="35"/>
      <c r="M49" s="34"/>
      <c r="N49" s="34"/>
      <c r="O49" s="36"/>
    </row>
    <row r="50" spans="1:15" ht="13.5" thickBot="1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6"/>
    </row>
    <row r="51" spans="1:15" ht="23.25">
      <c r="A51" s="111" t="s">
        <v>227</v>
      </c>
      <c r="B51" s="38"/>
      <c r="C51" s="38"/>
      <c r="D51" s="71"/>
      <c r="E51" s="71"/>
      <c r="F51" s="39"/>
      <c r="G51" s="114" t="s">
        <v>226</v>
      </c>
      <c r="H51" s="115"/>
      <c r="I51" s="115"/>
      <c r="J51" s="116"/>
      <c r="K51" s="115"/>
      <c r="L51" s="115"/>
      <c r="M51" s="38"/>
      <c r="N51" s="38"/>
      <c r="O51" s="39"/>
    </row>
    <row r="52" spans="1:15" ht="13.5" thickBot="1">
      <c r="A52" s="40"/>
      <c r="B52" s="41"/>
      <c r="C52" s="41"/>
      <c r="D52" s="41"/>
      <c r="E52" s="41"/>
      <c r="F52" s="42"/>
      <c r="G52" s="118"/>
      <c r="H52" s="112"/>
      <c r="I52" s="112"/>
      <c r="J52" s="112"/>
      <c r="K52" s="112"/>
      <c r="L52" s="112"/>
      <c r="M52" s="41"/>
      <c r="N52" s="41"/>
      <c r="O52" s="42"/>
    </row>
    <row r="53" spans="1:15" ht="13.5" thickBot="1">
      <c r="A53" s="346"/>
      <c r="B53" s="347" t="s">
        <v>85</v>
      </c>
      <c r="C53" s="348"/>
      <c r="D53" s="260"/>
      <c r="E53" s="261" t="s">
        <v>378</v>
      </c>
      <c r="F53" s="262"/>
      <c r="G53" s="328"/>
      <c r="H53" s="218" t="s">
        <v>379</v>
      </c>
      <c r="I53" s="219"/>
      <c r="J53" s="389"/>
      <c r="K53" s="390" t="s">
        <v>398</v>
      </c>
      <c r="L53" s="391"/>
      <c r="M53" s="263"/>
      <c r="N53" s="264" t="s">
        <v>380</v>
      </c>
      <c r="O53" s="265"/>
    </row>
    <row r="54" spans="1:15" ht="13.5" thickBot="1">
      <c r="A54" s="30"/>
      <c r="B54" s="31"/>
      <c r="C54" s="110" t="s">
        <v>116</v>
      </c>
      <c r="D54" s="91"/>
      <c r="E54" s="92"/>
      <c r="F54" s="113" t="s">
        <v>102</v>
      </c>
      <c r="G54" s="91"/>
      <c r="H54" s="92"/>
      <c r="I54" s="113" t="s">
        <v>102</v>
      </c>
      <c r="J54" s="30"/>
      <c r="K54" s="31"/>
      <c r="L54" s="32" t="s">
        <v>115</v>
      </c>
      <c r="M54" s="91"/>
      <c r="N54" s="92"/>
      <c r="O54" s="113" t="s">
        <v>103</v>
      </c>
    </row>
    <row r="55" spans="1:15" ht="15">
      <c r="A55" s="349" t="s">
        <v>68</v>
      </c>
      <c r="B55" s="350" t="s">
        <v>69</v>
      </c>
      <c r="C55" s="345"/>
      <c r="D55" s="230" t="s">
        <v>68</v>
      </c>
      <c r="E55" s="231" t="s">
        <v>69</v>
      </c>
      <c r="F55" s="217"/>
      <c r="G55" s="232" t="s">
        <v>68</v>
      </c>
      <c r="H55" s="233" t="s">
        <v>69</v>
      </c>
      <c r="I55" s="330"/>
      <c r="J55" s="392" t="s">
        <v>68</v>
      </c>
      <c r="K55" s="382" t="s">
        <v>69</v>
      </c>
      <c r="L55" s="377"/>
      <c r="M55" s="234" t="s">
        <v>68</v>
      </c>
      <c r="N55" s="235" t="s">
        <v>69</v>
      </c>
      <c r="O55" s="222"/>
    </row>
    <row r="56" spans="1:15">
      <c r="A56" s="351">
        <v>69</v>
      </c>
      <c r="B56" s="352">
        <v>0.375</v>
      </c>
      <c r="C56" s="354" t="s">
        <v>137</v>
      </c>
      <c r="D56" s="236">
        <v>71</v>
      </c>
      <c r="E56" s="237">
        <v>0.375</v>
      </c>
      <c r="F56" s="266" t="s">
        <v>129</v>
      </c>
      <c r="G56" s="238">
        <v>87</v>
      </c>
      <c r="H56" s="239">
        <v>0.375</v>
      </c>
      <c r="I56" s="244" t="s">
        <v>131</v>
      </c>
      <c r="J56" s="393">
        <v>70</v>
      </c>
      <c r="K56" s="384">
        <v>0.375</v>
      </c>
      <c r="L56" s="386" t="s">
        <v>145</v>
      </c>
      <c r="M56" s="240">
        <v>72</v>
      </c>
      <c r="N56" s="241">
        <v>0.375</v>
      </c>
      <c r="O56" s="245" t="s">
        <v>157</v>
      </c>
    </row>
    <row r="57" spans="1:15">
      <c r="A57" s="351">
        <v>77</v>
      </c>
      <c r="B57" s="352">
        <v>0.43055555555555558</v>
      </c>
      <c r="C57" s="354" t="s">
        <v>138</v>
      </c>
      <c r="D57" s="236">
        <v>79</v>
      </c>
      <c r="E57" s="237">
        <v>0.43055555555555558</v>
      </c>
      <c r="F57" s="266" t="s">
        <v>130</v>
      </c>
      <c r="G57" s="238">
        <v>95</v>
      </c>
      <c r="H57" s="239">
        <v>0.43055555555555558</v>
      </c>
      <c r="I57" s="244" t="s">
        <v>132</v>
      </c>
      <c r="J57" s="393">
        <v>78</v>
      </c>
      <c r="K57" s="384">
        <v>0.43055555555555558</v>
      </c>
      <c r="L57" s="386" t="s">
        <v>146</v>
      </c>
      <c r="M57" s="240">
        <v>80</v>
      </c>
      <c r="N57" s="241">
        <v>0.43055555555555558</v>
      </c>
      <c r="O57" s="245" t="s">
        <v>158</v>
      </c>
    </row>
    <row r="58" spans="1:15">
      <c r="A58" s="351">
        <v>85</v>
      </c>
      <c r="B58" s="352">
        <v>0.4861111111111111</v>
      </c>
      <c r="C58" s="354" t="s">
        <v>139</v>
      </c>
      <c r="D58" s="236">
        <v>103</v>
      </c>
      <c r="E58" s="237">
        <v>4.1666666666666664E-2</v>
      </c>
      <c r="F58" s="266" t="s">
        <v>119</v>
      </c>
      <c r="G58" s="238">
        <v>111</v>
      </c>
      <c r="H58" s="239">
        <v>4.1666666666666664E-2</v>
      </c>
      <c r="I58" s="244" t="s">
        <v>123</v>
      </c>
      <c r="J58" s="393">
        <v>86</v>
      </c>
      <c r="K58" s="384">
        <v>0.4861111111111111</v>
      </c>
      <c r="L58" s="386" t="s">
        <v>147</v>
      </c>
      <c r="M58" s="240">
        <v>88</v>
      </c>
      <c r="N58" s="241">
        <v>0.4861111111111111</v>
      </c>
      <c r="O58" s="245" t="s">
        <v>159</v>
      </c>
    </row>
    <row r="59" spans="1:15">
      <c r="A59" s="351">
        <v>93</v>
      </c>
      <c r="B59" s="352">
        <v>4.1666666666666664E-2</v>
      </c>
      <c r="C59" s="354" t="s">
        <v>140</v>
      </c>
      <c r="D59" s="413"/>
      <c r="E59" s="413"/>
      <c r="F59" s="323"/>
      <c r="G59" s="238"/>
      <c r="H59" s="239"/>
      <c r="I59" s="244"/>
      <c r="J59" s="393">
        <v>94</v>
      </c>
      <c r="K59" s="384">
        <v>4.1666666666666664E-2</v>
      </c>
      <c r="L59" s="386" t="s">
        <v>148</v>
      </c>
      <c r="M59" s="240">
        <v>96</v>
      </c>
      <c r="N59" s="241">
        <v>4.1666666666666664E-2</v>
      </c>
      <c r="O59" s="245" t="s">
        <v>160</v>
      </c>
    </row>
    <row r="60" spans="1:15">
      <c r="A60" s="351">
        <v>101</v>
      </c>
      <c r="B60" s="352">
        <v>9.7222222222222224E-2</v>
      </c>
      <c r="C60" s="354" t="s">
        <v>117</v>
      </c>
      <c r="D60" s="236">
        <v>119</v>
      </c>
      <c r="E60" s="237">
        <v>0.13194444444444445</v>
      </c>
      <c r="F60" s="267" t="s">
        <v>127</v>
      </c>
      <c r="G60" s="238"/>
      <c r="H60" s="239"/>
      <c r="I60" s="244"/>
      <c r="J60" s="393">
        <v>102</v>
      </c>
      <c r="K60" s="384">
        <v>9.7222222222222224E-2</v>
      </c>
      <c r="L60" s="386" t="s">
        <v>118</v>
      </c>
      <c r="M60" s="240">
        <v>104</v>
      </c>
      <c r="N60" s="241">
        <v>9.7222222222222224E-2</v>
      </c>
      <c r="O60" s="245" t="s">
        <v>120</v>
      </c>
    </row>
    <row r="61" spans="1:15">
      <c r="A61" s="351">
        <v>109</v>
      </c>
      <c r="B61" s="352">
        <v>0.15277777777777776</v>
      </c>
      <c r="C61" s="354" t="s">
        <v>121</v>
      </c>
      <c r="D61" s="413"/>
      <c r="E61" s="413"/>
      <c r="F61" s="413"/>
      <c r="G61" s="238"/>
      <c r="H61" s="239"/>
      <c r="I61" s="244"/>
      <c r="J61" s="393">
        <v>110</v>
      </c>
      <c r="K61" s="384">
        <v>0.15277777777777776</v>
      </c>
      <c r="L61" s="386" t="s">
        <v>122</v>
      </c>
      <c r="M61" s="240">
        <v>112</v>
      </c>
      <c r="N61" s="241">
        <v>0.15277777777777776</v>
      </c>
      <c r="O61" s="245" t="s">
        <v>124</v>
      </c>
    </row>
    <row r="62" spans="1:15">
      <c r="A62" s="351">
        <v>117</v>
      </c>
      <c r="B62" s="352">
        <v>0.23611111111111113</v>
      </c>
      <c r="C62" s="357" t="s">
        <v>125</v>
      </c>
      <c r="D62" s="413"/>
      <c r="E62" s="413"/>
      <c r="F62" s="413"/>
      <c r="G62" s="238"/>
      <c r="H62" s="246"/>
      <c r="I62" s="243"/>
      <c r="J62" s="393">
        <v>118</v>
      </c>
      <c r="K62" s="384">
        <v>0.23611111111111113</v>
      </c>
      <c r="L62" s="394" t="s">
        <v>126</v>
      </c>
      <c r="M62" s="240">
        <v>120</v>
      </c>
      <c r="N62" s="241">
        <v>0.23611111111111113</v>
      </c>
      <c r="O62" s="268" t="s">
        <v>128</v>
      </c>
    </row>
    <row r="63" spans="1:15" ht="13.5" thickBot="1">
      <c r="A63" s="346"/>
      <c r="B63" s="355"/>
      <c r="C63" s="358"/>
      <c r="D63" s="223"/>
      <c r="E63" s="247"/>
      <c r="F63" s="269"/>
      <c r="G63" s="224"/>
      <c r="H63" s="225"/>
      <c r="I63" s="226"/>
      <c r="J63" s="378"/>
      <c r="K63" s="387"/>
      <c r="L63" s="380"/>
      <c r="M63" s="227"/>
      <c r="N63" s="248"/>
      <c r="O63" s="229"/>
    </row>
    <row r="64" spans="1:15" ht="15.75" thickBot="1">
      <c r="A64" s="40"/>
      <c r="B64" s="41"/>
      <c r="C64" s="41"/>
      <c r="D64" s="30"/>
      <c r="E64" s="31"/>
      <c r="F64" s="100"/>
      <c r="G64" s="40"/>
      <c r="H64" s="41"/>
      <c r="I64" s="42"/>
      <c r="J64" s="91"/>
      <c r="K64" s="92"/>
      <c r="L64" s="101"/>
      <c r="M64" s="91"/>
      <c r="N64" s="92"/>
      <c r="O64" s="93"/>
    </row>
  </sheetData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opLeftCell="A14" workbookViewId="0">
      <selection activeCell="K34" sqref="K34"/>
    </sheetView>
  </sheetViews>
  <sheetFormatPr defaultRowHeight="15"/>
  <cols>
    <col min="1" max="1" width="7.85546875" customWidth="1"/>
    <col min="2" max="2" width="20.140625" style="141" customWidth="1"/>
    <col min="3" max="3" width="2.5703125" customWidth="1"/>
    <col min="4" max="4" width="7.28515625" style="137" customWidth="1"/>
    <col min="5" max="5" width="21.42578125" customWidth="1"/>
    <col min="6" max="6" width="4" customWidth="1"/>
    <col min="7" max="7" width="6.7109375" customWidth="1"/>
    <col min="8" max="8" width="20.5703125" customWidth="1"/>
    <col min="9" max="9" width="2.140625" customWidth="1"/>
    <col min="10" max="10" width="7.5703125" customWidth="1"/>
    <col min="11" max="11" width="20.5703125" customWidth="1"/>
    <col min="12" max="12" width="10" customWidth="1"/>
    <col min="13" max="13" width="3.7109375" style="274" customWidth="1"/>
    <col min="14" max="14" width="26.140625" customWidth="1"/>
    <col min="15" max="15" width="3.42578125" style="274" customWidth="1"/>
    <col min="16" max="16" width="25.140625" customWidth="1"/>
  </cols>
  <sheetData>
    <row r="1" spans="1:16" s="272" customFormat="1" ht="18.75">
      <c r="A1" s="270" t="s">
        <v>291</v>
      </c>
      <c r="B1" s="271"/>
      <c r="D1" s="273"/>
      <c r="G1" s="270" t="s">
        <v>292</v>
      </c>
      <c r="H1" s="271"/>
      <c r="J1" s="273"/>
      <c r="M1" s="270"/>
      <c r="N1" s="188" t="s">
        <v>227</v>
      </c>
      <c r="O1" s="274"/>
      <c r="P1" s="188" t="s">
        <v>225</v>
      </c>
    </row>
    <row r="2" spans="1:16">
      <c r="A2" s="437" t="s">
        <v>293</v>
      </c>
      <c r="B2" s="437"/>
      <c r="D2" s="438" t="s">
        <v>294</v>
      </c>
      <c r="E2" s="438"/>
      <c r="G2" s="437" t="s">
        <v>295</v>
      </c>
      <c r="H2" s="437"/>
      <c r="J2" s="439" t="s">
        <v>296</v>
      </c>
      <c r="K2" s="439"/>
      <c r="M2" s="274">
        <v>1</v>
      </c>
      <c r="N2" s="275" t="s">
        <v>337</v>
      </c>
      <c r="O2" s="274">
        <v>1</v>
      </c>
      <c r="P2" s="276" t="s">
        <v>299</v>
      </c>
    </row>
    <row r="3" spans="1:16">
      <c r="A3" s="103" t="s">
        <v>161</v>
      </c>
      <c r="B3" s="276" t="s">
        <v>299</v>
      </c>
      <c r="D3" s="277" t="s">
        <v>209</v>
      </c>
      <c r="E3" s="276" t="s">
        <v>302</v>
      </c>
      <c r="G3" s="278" t="s">
        <v>209</v>
      </c>
      <c r="H3" s="279" t="s">
        <v>298</v>
      </c>
      <c r="I3" s="125"/>
      <c r="J3" s="108" t="s">
        <v>177</v>
      </c>
      <c r="K3" s="275" t="s">
        <v>337</v>
      </c>
      <c r="M3" s="274">
        <v>2</v>
      </c>
      <c r="N3" s="275" t="s">
        <v>328</v>
      </c>
      <c r="O3" s="274">
        <v>2</v>
      </c>
      <c r="P3" s="276" t="s">
        <v>302</v>
      </c>
    </row>
    <row r="4" spans="1:16">
      <c r="A4" s="23">
        <v>0.4375</v>
      </c>
      <c r="D4" s="23">
        <v>0.4375</v>
      </c>
      <c r="E4" s="125"/>
      <c r="G4" s="23">
        <v>0.4375</v>
      </c>
      <c r="H4" s="125"/>
      <c r="I4" s="125"/>
      <c r="J4" s="23">
        <v>0.4375</v>
      </c>
      <c r="M4" s="274">
        <v>3</v>
      </c>
      <c r="N4" s="279" t="s">
        <v>298</v>
      </c>
      <c r="O4" s="274">
        <v>3</v>
      </c>
      <c r="P4" s="276" t="s">
        <v>318</v>
      </c>
    </row>
    <row r="5" spans="1:16" ht="15.75">
      <c r="A5" s="103" t="s">
        <v>162</v>
      </c>
      <c r="B5" s="280" t="s">
        <v>399</v>
      </c>
      <c r="D5" s="277" t="s">
        <v>210</v>
      </c>
      <c r="E5" s="280" t="s">
        <v>400</v>
      </c>
      <c r="G5" s="278" t="s">
        <v>210</v>
      </c>
      <c r="H5" s="281" t="s">
        <v>325</v>
      </c>
      <c r="I5" s="125"/>
      <c r="J5" s="108" t="s">
        <v>186</v>
      </c>
      <c r="K5" s="280" t="s">
        <v>317</v>
      </c>
      <c r="M5" s="274">
        <v>4</v>
      </c>
      <c r="N5" s="275" t="s">
        <v>401</v>
      </c>
      <c r="O5" s="274">
        <v>4</v>
      </c>
      <c r="P5" s="282" t="s">
        <v>300</v>
      </c>
    </row>
    <row r="6" spans="1:16" ht="15.75">
      <c r="A6" s="2"/>
      <c r="D6" s="2"/>
      <c r="E6" s="125"/>
      <c r="G6" s="2"/>
      <c r="H6" s="125"/>
      <c r="I6" s="125"/>
      <c r="J6" s="2"/>
      <c r="K6" s="125"/>
      <c r="M6" s="274">
        <v>5</v>
      </c>
      <c r="N6" s="140" t="s">
        <v>316</v>
      </c>
      <c r="O6" s="274">
        <v>5</v>
      </c>
      <c r="P6" s="275" t="s">
        <v>332</v>
      </c>
    </row>
    <row r="7" spans="1:16" ht="15.75">
      <c r="A7" s="103" t="s">
        <v>163</v>
      </c>
      <c r="B7" s="283" t="s">
        <v>311</v>
      </c>
      <c r="D7" s="277" t="s">
        <v>211</v>
      </c>
      <c r="E7" s="283" t="s">
        <v>305</v>
      </c>
      <c r="G7" s="278" t="s">
        <v>211</v>
      </c>
      <c r="H7" s="284" t="s">
        <v>326</v>
      </c>
      <c r="I7" s="125"/>
      <c r="J7" s="108" t="s">
        <v>187</v>
      </c>
      <c r="K7" s="285" t="s">
        <v>402</v>
      </c>
      <c r="M7" s="274">
        <v>6</v>
      </c>
      <c r="N7" s="275" t="s">
        <v>327</v>
      </c>
      <c r="O7" s="274">
        <v>6</v>
      </c>
      <c r="P7" s="276" t="s">
        <v>403</v>
      </c>
    </row>
    <row r="8" spans="1:16" ht="15.75">
      <c r="A8" s="23">
        <v>0.49305555555555558</v>
      </c>
      <c r="B8" s="138"/>
      <c r="D8" s="23">
        <v>0.49305555555555558</v>
      </c>
      <c r="E8" s="125"/>
      <c r="G8" s="23">
        <v>0.49305555555555558</v>
      </c>
      <c r="I8" s="125"/>
      <c r="J8" s="23">
        <v>0.49305555555555558</v>
      </c>
      <c r="K8" s="125"/>
      <c r="M8" s="274">
        <v>7</v>
      </c>
      <c r="N8" s="275" t="s">
        <v>310</v>
      </c>
      <c r="O8" s="274">
        <v>7</v>
      </c>
      <c r="P8" s="286" t="s">
        <v>404</v>
      </c>
    </row>
    <row r="9" spans="1:16" ht="15.75">
      <c r="A9" s="103" t="s">
        <v>164</v>
      </c>
      <c r="B9" s="287" t="s">
        <v>303</v>
      </c>
      <c r="D9" s="277" t="s">
        <v>212</v>
      </c>
      <c r="E9" s="288" t="s">
        <v>319</v>
      </c>
      <c r="G9" s="278" t="s">
        <v>212</v>
      </c>
      <c r="H9" s="288" t="s">
        <v>308</v>
      </c>
      <c r="I9" s="125"/>
      <c r="J9" s="108" t="s">
        <v>188</v>
      </c>
      <c r="K9" s="288" t="s">
        <v>405</v>
      </c>
      <c r="M9" s="274">
        <v>8</v>
      </c>
      <c r="N9" s="275" t="s">
        <v>406</v>
      </c>
      <c r="O9" s="274">
        <v>8</v>
      </c>
      <c r="P9" s="289" t="s">
        <v>315</v>
      </c>
    </row>
    <row r="10" spans="1:16">
      <c r="D10"/>
      <c r="H10" s="125"/>
      <c r="I10" s="125"/>
      <c r="J10" s="137"/>
      <c r="M10" s="274">
        <v>9</v>
      </c>
      <c r="N10" s="290" t="s">
        <v>304</v>
      </c>
      <c r="O10" s="274">
        <v>9</v>
      </c>
      <c r="P10" s="290" t="s">
        <v>407</v>
      </c>
    </row>
    <row r="11" spans="1:16">
      <c r="A11" s="103" t="s">
        <v>167</v>
      </c>
      <c r="B11" s="290" t="s">
        <v>323</v>
      </c>
      <c r="D11" s="277" t="s">
        <v>213</v>
      </c>
      <c r="E11" s="290" t="s">
        <v>407</v>
      </c>
      <c r="G11" s="278" t="s">
        <v>213</v>
      </c>
      <c r="H11" s="290" t="s">
        <v>304</v>
      </c>
      <c r="I11" s="125"/>
      <c r="J11" s="108" t="s">
        <v>189</v>
      </c>
      <c r="K11" s="290" t="s">
        <v>408</v>
      </c>
      <c r="M11" s="274">
        <v>10</v>
      </c>
      <c r="N11" s="291" t="s">
        <v>409</v>
      </c>
      <c r="O11" s="274">
        <v>10</v>
      </c>
      <c r="P11" s="290" t="s">
        <v>323</v>
      </c>
    </row>
    <row r="12" spans="1:16">
      <c r="A12" s="23">
        <v>0.54861111111111105</v>
      </c>
      <c r="B12" s="138"/>
      <c r="D12" s="23">
        <v>0.54861111111111105</v>
      </c>
      <c r="G12" s="23">
        <v>0.54861111111111105</v>
      </c>
      <c r="H12" s="125"/>
      <c r="I12" s="125"/>
      <c r="J12" s="23">
        <v>0.54861111111111105</v>
      </c>
      <c r="M12" s="274">
        <v>11</v>
      </c>
      <c r="N12" s="290" t="s">
        <v>408</v>
      </c>
      <c r="O12" s="274">
        <v>11</v>
      </c>
      <c r="P12" s="292" t="s">
        <v>309</v>
      </c>
    </row>
    <row r="13" spans="1:16" ht="15.75">
      <c r="A13" s="103" t="s">
        <v>168</v>
      </c>
      <c r="B13" s="280" t="s">
        <v>324</v>
      </c>
      <c r="D13" s="293" t="s">
        <v>214</v>
      </c>
      <c r="E13" s="280" t="s">
        <v>410</v>
      </c>
      <c r="G13" s="278" t="s">
        <v>214</v>
      </c>
      <c r="H13" s="294" t="s">
        <v>411</v>
      </c>
      <c r="I13" s="125"/>
      <c r="J13" s="108" t="s">
        <v>190</v>
      </c>
      <c r="K13" s="288" t="s">
        <v>306</v>
      </c>
      <c r="M13" s="274">
        <v>12</v>
      </c>
      <c r="N13" s="290" t="s">
        <v>412</v>
      </c>
      <c r="O13" s="274">
        <v>12</v>
      </c>
      <c r="P13" s="290" t="s">
        <v>312</v>
      </c>
    </row>
    <row r="14" spans="1:16" ht="16.5">
      <c r="A14" s="2"/>
      <c r="D14" s="2"/>
      <c r="G14" s="2"/>
      <c r="I14" s="125"/>
      <c r="J14" s="2"/>
      <c r="M14" s="274">
        <v>13</v>
      </c>
      <c r="N14" s="284" t="s">
        <v>333</v>
      </c>
      <c r="O14" s="274">
        <v>13</v>
      </c>
      <c r="P14" s="295" t="s">
        <v>331</v>
      </c>
    </row>
    <row r="15" spans="1:16" ht="15.75">
      <c r="A15" s="103" t="s">
        <v>169</v>
      </c>
      <c r="B15" s="289" t="s">
        <v>315</v>
      </c>
      <c r="D15" s="277" t="s">
        <v>215</v>
      </c>
      <c r="E15" s="286" t="s">
        <v>404</v>
      </c>
      <c r="G15" s="296" t="s">
        <v>215</v>
      </c>
      <c r="H15" s="275" t="s">
        <v>406</v>
      </c>
      <c r="I15" s="125"/>
      <c r="J15" s="108" t="s">
        <v>191</v>
      </c>
      <c r="K15" s="275" t="s">
        <v>310</v>
      </c>
      <c r="M15" s="274">
        <v>14</v>
      </c>
      <c r="N15" s="290" t="s">
        <v>413</v>
      </c>
      <c r="O15" s="274">
        <v>14</v>
      </c>
      <c r="P15" s="291" t="s">
        <v>336</v>
      </c>
    </row>
    <row r="16" spans="1:16" ht="15.75">
      <c r="A16" s="23">
        <v>0.60416666666666663</v>
      </c>
      <c r="D16" s="23">
        <v>0.60416666666666663</v>
      </c>
      <c r="E16" s="125"/>
      <c r="G16" s="23">
        <v>0.60416666666666663</v>
      </c>
      <c r="I16" s="125"/>
      <c r="J16" s="23">
        <v>0.60416666666666663</v>
      </c>
      <c r="K16" s="125"/>
      <c r="M16" s="274">
        <v>15</v>
      </c>
      <c r="N16" s="284" t="s">
        <v>326</v>
      </c>
      <c r="O16" s="274">
        <v>15</v>
      </c>
      <c r="P16" s="283" t="s">
        <v>311</v>
      </c>
    </row>
    <row r="17" spans="1:16" ht="15.75">
      <c r="A17" s="104" t="s">
        <v>170</v>
      </c>
      <c r="B17" s="288" t="s">
        <v>335</v>
      </c>
      <c r="D17" s="277" t="s">
        <v>216</v>
      </c>
      <c r="E17" s="297" t="s">
        <v>320</v>
      </c>
      <c r="G17" s="278" t="s">
        <v>216</v>
      </c>
      <c r="H17" s="280" t="s">
        <v>414</v>
      </c>
      <c r="I17" s="125"/>
      <c r="J17" s="108" t="s">
        <v>192</v>
      </c>
      <c r="K17" s="280" t="s">
        <v>415</v>
      </c>
      <c r="M17" s="274">
        <v>16</v>
      </c>
      <c r="N17" s="285" t="s">
        <v>402</v>
      </c>
      <c r="O17" s="274">
        <v>16</v>
      </c>
      <c r="P17" s="283" t="s">
        <v>305</v>
      </c>
    </row>
    <row r="18" spans="1:16" ht="16.5">
      <c r="D18" s="2"/>
      <c r="G18" s="2"/>
      <c r="I18" s="125"/>
      <c r="J18" s="2"/>
      <c r="K18" s="298"/>
      <c r="M18" s="274">
        <v>17</v>
      </c>
      <c r="N18" s="288" t="s">
        <v>308</v>
      </c>
      <c r="O18" s="274">
        <v>17</v>
      </c>
      <c r="P18" s="287" t="s">
        <v>303</v>
      </c>
    </row>
    <row r="19" spans="1:16" ht="15.75">
      <c r="A19" s="105" t="s">
        <v>171</v>
      </c>
      <c r="B19" s="292" t="s">
        <v>309</v>
      </c>
      <c r="D19" s="107" t="s">
        <v>178</v>
      </c>
      <c r="E19" s="290" t="s">
        <v>312</v>
      </c>
      <c r="G19" s="139" t="s">
        <v>194</v>
      </c>
      <c r="H19" s="290" t="s">
        <v>412</v>
      </c>
      <c r="I19" s="125"/>
      <c r="J19" s="106" t="s">
        <v>217</v>
      </c>
      <c r="K19" s="291" t="s">
        <v>409</v>
      </c>
      <c r="M19" s="274">
        <v>18</v>
      </c>
      <c r="N19" s="294" t="s">
        <v>411</v>
      </c>
      <c r="O19" s="274">
        <v>18</v>
      </c>
      <c r="P19" s="288" t="s">
        <v>319</v>
      </c>
    </row>
    <row r="20" spans="1:16">
      <c r="A20" s="23">
        <v>0.4375</v>
      </c>
      <c r="D20" s="23">
        <v>0.4375</v>
      </c>
      <c r="G20" s="23">
        <v>0.4375</v>
      </c>
      <c r="I20" s="125"/>
      <c r="J20" s="23">
        <v>0.4375</v>
      </c>
      <c r="M20" s="274">
        <v>19</v>
      </c>
      <c r="N20" s="299" t="s">
        <v>334</v>
      </c>
      <c r="O20" s="274">
        <v>19</v>
      </c>
      <c r="P20" s="288" t="s">
        <v>307</v>
      </c>
    </row>
    <row r="21" spans="1:16" ht="15.75">
      <c r="A21" s="105" t="s">
        <v>172</v>
      </c>
      <c r="B21" s="299" t="s">
        <v>329</v>
      </c>
      <c r="D21" s="107" t="s">
        <v>179</v>
      </c>
      <c r="E21" s="300" t="s">
        <v>330</v>
      </c>
      <c r="G21" s="139" t="s">
        <v>201</v>
      </c>
      <c r="H21" s="299" t="s">
        <v>334</v>
      </c>
      <c r="I21" s="125"/>
      <c r="J21" s="106" t="s">
        <v>224</v>
      </c>
      <c r="K21" s="288" t="s">
        <v>314</v>
      </c>
      <c r="M21" s="274">
        <v>20</v>
      </c>
      <c r="N21" s="301" t="s">
        <v>416</v>
      </c>
      <c r="O21" s="274">
        <v>20</v>
      </c>
      <c r="P21" s="297" t="s">
        <v>301</v>
      </c>
    </row>
    <row r="22" spans="1:16" ht="15.75">
      <c r="A22" s="2"/>
      <c r="B22" s="138"/>
      <c r="I22" s="125"/>
      <c r="J22" s="2"/>
      <c r="M22" s="274">
        <v>21</v>
      </c>
      <c r="N22" s="288" t="s">
        <v>405</v>
      </c>
      <c r="O22" s="274">
        <v>21</v>
      </c>
      <c r="P22" s="299" t="s">
        <v>329</v>
      </c>
    </row>
    <row r="23" spans="1:16">
      <c r="A23" s="105" t="s">
        <v>175</v>
      </c>
      <c r="B23" s="275" t="s">
        <v>332</v>
      </c>
      <c r="D23" s="107" t="s">
        <v>180</v>
      </c>
      <c r="E23" s="276" t="s">
        <v>403</v>
      </c>
      <c r="G23" s="139" t="s">
        <v>199</v>
      </c>
      <c r="H23" s="140" t="s">
        <v>316</v>
      </c>
      <c r="I23" s="125"/>
      <c r="J23" s="106" t="s">
        <v>223</v>
      </c>
      <c r="K23" s="275" t="s">
        <v>327</v>
      </c>
      <c r="M23" s="274">
        <v>22</v>
      </c>
      <c r="N23" s="288" t="s">
        <v>306</v>
      </c>
      <c r="O23" s="274">
        <v>22</v>
      </c>
      <c r="P23" s="300" t="s">
        <v>330</v>
      </c>
    </row>
    <row r="24" spans="1:16">
      <c r="A24" s="23">
        <v>0.49305555555555558</v>
      </c>
      <c r="B24" s="138"/>
      <c r="D24" s="23">
        <v>0.49305555555555558</v>
      </c>
      <c r="E24" s="125"/>
      <c r="G24" s="23">
        <v>0.49305555555555558</v>
      </c>
      <c r="H24" s="125"/>
      <c r="I24" s="125"/>
      <c r="J24" s="23">
        <v>0.49305555555555558</v>
      </c>
      <c r="K24" s="125"/>
      <c r="M24" s="274">
        <v>23</v>
      </c>
      <c r="N24" s="288" t="s">
        <v>314</v>
      </c>
      <c r="O24" s="274">
        <v>23</v>
      </c>
      <c r="P24" s="288" t="s">
        <v>335</v>
      </c>
    </row>
    <row r="25" spans="1:16" ht="15.75">
      <c r="A25" s="105" t="s">
        <v>176</v>
      </c>
      <c r="B25" s="302" t="s">
        <v>322</v>
      </c>
      <c r="D25" s="107" t="s">
        <v>181</v>
      </c>
      <c r="E25" s="303" t="s">
        <v>339</v>
      </c>
      <c r="G25" s="139" t="s">
        <v>200</v>
      </c>
      <c r="H25" s="304" t="s">
        <v>313</v>
      </c>
      <c r="I25" s="125"/>
      <c r="J25" s="106" t="s">
        <v>222</v>
      </c>
      <c r="K25" s="305" t="s">
        <v>321</v>
      </c>
      <c r="M25" s="274">
        <v>24</v>
      </c>
      <c r="N25" s="299" t="s">
        <v>417</v>
      </c>
      <c r="O25" s="274">
        <v>24</v>
      </c>
      <c r="P25" s="297" t="s">
        <v>320</v>
      </c>
    </row>
    <row r="26" spans="1:16" ht="15.75">
      <c r="B26" s="138"/>
      <c r="D26" s="2"/>
      <c r="E26" s="125"/>
      <c r="G26" s="2"/>
      <c r="I26" s="125"/>
      <c r="M26" s="274">
        <v>25</v>
      </c>
      <c r="N26" s="306" t="s">
        <v>418</v>
      </c>
      <c r="O26" s="274">
        <v>25</v>
      </c>
      <c r="P26" s="280" t="s">
        <v>410</v>
      </c>
    </row>
    <row r="27" spans="1:16" ht="15.75">
      <c r="A27" s="105" t="s">
        <v>173</v>
      </c>
      <c r="B27" s="295" t="s">
        <v>331</v>
      </c>
      <c r="D27" s="107" t="s">
        <v>182</v>
      </c>
      <c r="E27" s="291" t="s">
        <v>336</v>
      </c>
      <c r="G27" s="139" t="s">
        <v>197</v>
      </c>
      <c r="H27" s="284" t="s">
        <v>333</v>
      </c>
      <c r="I27" s="125"/>
      <c r="J27" s="106" t="s">
        <v>221</v>
      </c>
      <c r="K27" s="290" t="s">
        <v>413</v>
      </c>
      <c r="M27" s="274">
        <v>26</v>
      </c>
      <c r="N27" s="280" t="s">
        <v>414</v>
      </c>
      <c r="O27" s="274">
        <v>26</v>
      </c>
      <c r="P27" s="280" t="s">
        <v>399</v>
      </c>
    </row>
    <row r="28" spans="1:16">
      <c r="A28" s="23">
        <v>0.54861111111111105</v>
      </c>
      <c r="B28" s="138"/>
      <c r="D28" s="23">
        <v>0.54861111111111105</v>
      </c>
      <c r="G28" s="23">
        <v>0.54861111111111105</v>
      </c>
      <c r="H28" s="125"/>
      <c r="I28" s="125"/>
      <c r="J28" s="23">
        <v>0.54861111111111105</v>
      </c>
      <c r="K28" s="125"/>
      <c r="M28" s="274">
        <v>27</v>
      </c>
      <c r="N28" s="304" t="s">
        <v>313</v>
      </c>
      <c r="O28" s="274">
        <v>27</v>
      </c>
      <c r="P28" s="302" t="s">
        <v>322</v>
      </c>
    </row>
    <row r="29" spans="1:16" ht="15.75">
      <c r="A29" s="105" t="s">
        <v>174</v>
      </c>
      <c r="B29" s="297" t="s">
        <v>301</v>
      </c>
      <c r="D29" s="107" t="s">
        <v>183</v>
      </c>
      <c r="E29" s="288" t="s">
        <v>307</v>
      </c>
      <c r="G29" s="139" t="s">
        <v>198</v>
      </c>
      <c r="H29" s="301" t="s">
        <v>416</v>
      </c>
      <c r="I29" s="125"/>
      <c r="J29" s="106" t="s">
        <v>220</v>
      </c>
      <c r="K29" s="299" t="s">
        <v>417</v>
      </c>
      <c r="M29" s="274">
        <v>28</v>
      </c>
      <c r="N29" s="280" t="s">
        <v>415</v>
      </c>
      <c r="O29" s="274">
        <v>28</v>
      </c>
      <c r="P29" s="303" t="s">
        <v>339</v>
      </c>
    </row>
    <row r="30" spans="1:16" ht="15.75">
      <c r="A30" s="2"/>
      <c r="D30" s="2"/>
      <c r="H30" s="125"/>
      <c r="I30" s="125"/>
      <c r="J30" s="2"/>
      <c r="K30" s="125"/>
      <c r="M30" s="274">
        <v>29</v>
      </c>
      <c r="N30" s="305" t="s">
        <v>321</v>
      </c>
      <c r="O30" s="274">
        <v>29</v>
      </c>
      <c r="P30" s="307" t="s">
        <v>349</v>
      </c>
    </row>
    <row r="31" spans="1:16" ht="15.75">
      <c r="A31" s="105" t="s">
        <v>165</v>
      </c>
      <c r="B31" s="282" t="s">
        <v>300</v>
      </c>
      <c r="D31" s="107" t="s">
        <v>184</v>
      </c>
      <c r="E31" s="276" t="s">
        <v>318</v>
      </c>
      <c r="G31" s="139" t="s">
        <v>195</v>
      </c>
      <c r="H31" s="275" t="s">
        <v>328</v>
      </c>
      <c r="I31" s="125"/>
      <c r="J31" s="106" t="s">
        <v>219</v>
      </c>
      <c r="K31" s="275" t="s">
        <v>401</v>
      </c>
      <c r="M31" s="274">
        <v>30</v>
      </c>
      <c r="N31" s="303" t="s">
        <v>297</v>
      </c>
      <c r="O31" s="274">
        <v>30</v>
      </c>
      <c r="P31" s="308" t="s">
        <v>338</v>
      </c>
    </row>
    <row r="32" spans="1:16">
      <c r="A32" s="23">
        <v>0.60416666666666663</v>
      </c>
      <c r="B32" s="138"/>
      <c r="D32" s="23">
        <v>0.60416666666666663</v>
      </c>
      <c r="G32" s="23">
        <v>0.60416666666666663</v>
      </c>
      <c r="I32" s="125"/>
      <c r="J32" s="23">
        <v>0.60416666666666663</v>
      </c>
      <c r="K32" s="125"/>
      <c r="M32" s="274">
        <v>31</v>
      </c>
      <c r="N32" s="281" t="s">
        <v>325</v>
      </c>
      <c r="O32" s="274">
        <v>31</v>
      </c>
      <c r="P32" s="280" t="s">
        <v>324</v>
      </c>
    </row>
    <row r="33" spans="1:16" ht="15.75">
      <c r="A33" s="105" t="s">
        <v>166</v>
      </c>
      <c r="B33" s="308" t="s">
        <v>338</v>
      </c>
      <c r="D33" s="309" t="s">
        <v>185</v>
      </c>
      <c r="E33" s="307" t="s">
        <v>349</v>
      </c>
      <c r="G33" s="139" t="s">
        <v>196</v>
      </c>
      <c r="H33" s="306" t="s">
        <v>418</v>
      </c>
      <c r="I33" s="125"/>
      <c r="J33" s="106" t="s">
        <v>218</v>
      </c>
      <c r="K33" s="303" t="s">
        <v>297</v>
      </c>
      <c r="M33" s="274">
        <v>32</v>
      </c>
      <c r="N33" s="280" t="s">
        <v>317</v>
      </c>
      <c r="O33" s="274">
        <v>32</v>
      </c>
      <c r="P33" s="280" t="s">
        <v>400</v>
      </c>
    </row>
    <row r="34" spans="1:16" ht="15.75">
      <c r="A34" s="2"/>
    </row>
    <row r="35" spans="1:16" ht="15.75">
      <c r="A35" s="2"/>
    </row>
    <row r="36" spans="1:16" ht="15.75">
      <c r="A36" s="2"/>
      <c r="J36" s="2"/>
    </row>
    <row r="37" spans="1:16" ht="15.75">
      <c r="D37" s="2"/>
    </row>
    <row r="42" spans="1:16" ht="15.75">
      <c r="D42" s="2"/>
    </row>
    <row r="43" spans="1:16" ht="15.75">
      <c r="D43" s="2"/>
    </row>
    <row r="44" spans="1:16" ht="15.75">
      <c r="D44" s="2"/>
    </row>
    <row r="48" spans="1:16">
      <c r="D48"/>
    </row>
    <row r="49" spans="1:7" ht="15.75">
      <c r="D49"/>
      <c r="G49" s="2"/>
    </row>
    <row r="50" spans="1:7" ht="15.75">
      <c r="A50" s="2"/>
      <c r="D50"/>
      <c r="G50" s="2"/>
    </row>
    <row r="51" spans="1:7" ht="15.75">
      <c r="A51" s="2"/>
      <c r="D51"/>
      <c r="G51" s="2"/>
    </row>
    <row r="52" spans="1:7" ht="15.75">
      <c r="A52" s="2"/>
      <c r="D52"/>
      <c r="G52" s="2"/>
    </row>
    <row r="53" spans="1:7" ht="15.75">
      <c r="A53" s="2"/>
      <c r="D53"/>
    </row>
    <row r="54" spans="1:7" ht="15.75">
      <c r="A54" s="2"/>
      <c r="D54"/>
    </row>
    <row r="55" spans="1:7">
      <c r="D55"/>
    </row>
    <row r="56" spans="1:7">
      <c r="D56"/>
    </row>
    <row r="57" spans="1:7">
      <c r="D57"/>
    </row>
    <row r="58" spans="1:7">
      <c r="D58"/>
    </row>
    <row r="59" spans="1:7">
      <c r="D59"/>
    </row>
    <row r="60" spans="1:7">
      <c r="D60"/>
    </row>
    <row r="61" spans="1:7">
      <c r="D61"/>
    </row>
    <row r="62" spans="1:7">
      <c r="D62"/>
    </row>
    <row r="63" spans="1:7">
      <c r="D63"/>
    </row>
    <row r="64" spans="1:7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</sheetData>
  <mergeCells count="4">
    <mergeCell ref="A2:B2"/>
    <mergeCell ref="D2:E2"/>
    <mergeCell ref="G2:H2"/>
    <mergeCell ref="J2:K2"/>
  </mergeCells>
  <hyperlinks>
    <hyperlink ref="H7" r:id="rId1" tooltip="Assumption Catholic Secondary School" display="http://en.wikipedia.org/wiki/Assumption_Catholic_Secondary_School"/>
    <hyperlink ref="H23" r:id="rId2" tooltip="St. Augustine Catholic Secondary School" display="http://en.wikipedia.org/wiki/St._Augustine_Catholic_Secondary_School"/>
    <hyperlink ref="K25" r:id="rId3" tooltip="Kingston Collegiate and Vocational Institute" display="http://en.wikipedia.org/wiki/Kingston_Collegiate_and_Vocational_Institute"/>
    <hyperlink ref="H27" r:id="rId4" tooltip="St. Mary's High School (Kitchener)" display="http://en.wikipedia.org/wiki/St._Mary%27s_High_School_%28Kitchener%29"/>
    <hyperlink ref="N14" r:id="rId5" tooltip="St. Mary's High School (Kitchener)" display="http://en.wikipedia.org/wiki/St._Mary%27s_High_School_%28Kitchener%29"/>
    <hyperlink ref="N6" r:id="rId6" tooltip="St. Augustine Catholic Secondary School" display="http://en.wikipedia.org/wiki/St._Augustine_Catholic_Secondary_School"/>
    <hyperlink ref="N16" r:id="rId7" tooltip="Assumption Catholic Secondary School" display="http://en.wikipedia.org/wiki/Assumption_Catholic_Secondary_School"/>
    <hyperlink ref="N30" r:id="rId8" tooltip="Kingston Collegiate and Vocational Institute" display="http://en.wikipedia.org/wiki/Kingston_Collegiate_and_Vocational_Institute"/>
  </hyperlinks>
  <pageMargins left="0.7" right="0.7" top="0.75" bottom="0.75" header="0.3" footer="0.3"/>
  <pageSetup orientation="portrait" horizontalDpi="1200" verticalDpi="1200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workbookViewId="0">
      <selection activeCell="U17" sqref="U17"/>
    </sheetView>
  </sheetViews>
  <sheetFormatPr defaultRowHeight="12.75"/>
  <cols>
    <col min="1" max="1" width="5" style="125" customWidth="1"/>
    <col min="2" max="2" width="6" style="125" customWidth="1"/>
    <col min="3" max="3" width="16" style="125" customWidth="1"/>
    <col min="4" max="4" width="4.42578125" style="125" customWidth="1"/>
    <col min="5" max="5" width="5.85546875" style="125" customWidth="1"/>
    <col min="6" max="6" width="16" style="125" customWidth="1"/>
    <col min="7" max="7" width="4.7109375" style="125" customWidth="1"/>
    <col min="8" max="8" width="5.42578125" style="125" customWidth="1"/>
    <col min="9" max="9" width="15.42578125" style="125" customWidth="1"/>
    <col min="10" max="10" width="4.28515625" style="125" customWidth="1"/>
    <col min="11" max="11" width="5.5703125" style="125" customWidth="1"/>
    <col min="12" max="12" width="16" style="125" customWidth="1"/>
    <col min="13" max="13" width="4.28515625" style="125" customWidth="1"/>
    <col min="14" max="14" width="5.7109375" style="125" customWidth="1"/>
    <col min="15" max="15" width="16" style="125" customWidth="1"/>
    <col min="16" max="16384" width="9.140625" style="125"/>
  </cols>
  <sheetData>
    <row r="1" spans="1:16" ht="32.25" thickBot="1">
      <c r="A1" s="91"/>
      <c r="B1" s="92"/>
      <c r="C1" s="312" t="s">
        <v>357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2" spans="1:16" ht="13.5" thickBo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91"/>
      <c r="N2" s="92"/>
      <c r="O2" s="93"/>
    </row>
    <row r="3" spans="1:16" ht="18.75">
      <c r="A3" s="142" t="s">
        <v>225</v>
      </c>
      <c r="B3" s="70"/>
      <c r="C3" s="70"/>
      <c r="D3" s="143"/>
      <c r="E3" s="143"/>
      <c r="F3" s="144"/>
      <c r="G3" s="142" t="s">
        <v>225</v>
      </c>
      <c r="H3" s="115"/>
      <c r="I3" s="115"/>
      <c r="J3" s="115"/>
      <c r="K3" s="115"/>
      <c r="L3" s="117"/>
      <c r="M3" s="146"/>
      <c r="N3" s="70"/>
      <c r="O3" s="144"/>
    </row>
    <row r="4" spans="1:16" ht="13.5" thickBot="1">
      <c r="A4" s="118"/>
      <c r="B4" s="112"/>
      <c r="C4" s="112"/>
      <c r="D4" s="112"/>
      <c r="E4" s="112"/>
      <c r="F4" s="119"/>
      <c r="G4" s="146"/>
      <c r="H4" s="70"/>
      <c r="I4" s="70"/>
      <c r="J4" s="112"/>
      <c r="K4" s="112"/>
      <c r="L4" s="119"/>
      <c r="M4" s="146"/>
      <c r="N4" s="70"/>
      <c r="O4" s="144"/>
    </row>
    <row r="5" spans="1:16">
      <c r="A5" s="145"/>
      <c r="B5" s="115" t="s">
        <v>67</v>
      </c>
      <c r="C5" s="117"/>
      <c r="D5" s="115" t="s">
        <v>358</v>
      </c>
      <c r="F5" s="115"/>
      <c r="G5" s="145" t="s">
        <v>359</v>
      </c>
      <c r="H5" s="115"/>
      <c r="I5" s="117"/>
      <c r="J5" s="70"/>
      <c r="K5" s="70" t="s">
        <v>360</v>
      </c>
      <c r="L5" s="144"/>
      <c r="M5" s="145"/>
      <c r="N5" s="115" t="s">
        <v>84</v>
      </c>
      <c r="O5" s="117"/>
    </row>
    <row r="6" spans="1:16" ht="13.5" thickBot="1">
      <c r="A6" s="118"/>
      <c r="B6" s="112"/>
      <c r="C6" s="119"/>
      <c r="D6" s="118"/>
      <c r="E6" s="112"/>
      <c r="F6" s="112"/>
      <c r="G6" s="118"/>
      <c r="H6" s="112"/>
      <c r="I6" s="119"/>
      <c r="J6" s="112"/>
      <c r="K6" s="112"/>
      <c r="L6" s="119"/>
      <c r="M6" s="118"/>
      <c r="N6" s="112"/>
      <c r="O6" s="119"/>
    </row>
    <row r="7" spans="1:16" ht="15">
      <c r="A7" s="147" t="s">
        <v>361</v>
      </c>
      <c r="B7" s="148" t="s">
        <v>69</v>
      </c>
      <c r="C7" s="117"/>
      <c r="D7" s="147" t="s">
        <v>68</v>
      </c>
      <c r="E7" s="148" t="s">
        <v>69</v>
      </c>
      <c r="F7" s="117"/>
      <c r="G7" s="147" t="s">
        <v>68</v>
      </c>
      <c r="H7" s="148" t="s">
        <v>69</v>
      </c>
      <c r="I7" s="117"/>
      <c r="J7" s="310" t="s">
        <v>68</v>
      </c>
      <c r="K7" s="148" t="s">
        <v>69</v>
      </c>
      <c r="L7" s="117"/>
      <c r="M7" s="147" t="s">
        <v>68</v>
      </c>
      <c r="N7" s="148" t="s">
        <v>69</v>
      </c>
      <c r="O7" s="117"/>
    </row>
    <row r="8" spans="1:16">
      <c r="A8" s="146">
        <v>1</v>
      </c>
      <c r="B8" s="149">
        <v>0.4375</v>
      </c>
      <c r="C8" s="150" t="s">
        <v>362</v>
      </c>
      <c r="D8" s="146">
        <v>2</v>
      </c>
      <c r="E8" s="149">
        <v>0.4375</v>
      </c>
      <c r="F8" s="150" t="s">
        <v>363</v>
      </c>
      <c r="G8" s="146">
        <v>18</v>
      </c>
      <c r="H8" s="149">
        <v>0.4375</v>
      </c>
      <c r="I8" s="150" t="s">
        <v>364</v>
      </c>
      <c r="J8" s="70">
        <v>3</v>
      </c>
      <c r="K8" s="149">
        <v>0.4375</v>
      </c>
      <c r="L8" s="150" t="s">
        <v>365</v>
      </c>
      <c r="M8" s="146">
        <v>4</v>
      </c>
      <c r="N8" s="149">
        <v>0.4375</v>
      </c>
      <c r="O8" s="150" t="s">
        <v>366</v>
      </c>
    </row>
    <row r="9" spans="1:16">
      <c r="A9" s="146">
        <v>9</v>
      </c>
      <c r="B9" s="149">
        <v>0.49305555555555558</v>
      </c>
      <c r="C9" s="150" t="s">
        <v>367</v>
      </c>
      <c r="D9" s="146">
        <v>10</v>
      </c>
      <c r="E9" s="149">
        <v>0.49305555555555558</v>
      </c>
      <c r="F9" s="150" t="s">
        <v>368</v>
      </c>
      <c r="G9" s="146">
        <v>26</v>
      </c>
      <c r="H9" s="149">
        <v>0.49305555555555558</v>
      </c>
      <c r="I9" s="150" t="s">
        <v>369</v>
      </c>
      <c r="J9" s="70">
        <v>11</v>
      </c>
      <c r="K9" s="149">
        <v>0.49305555555555558</v>
      </c>
      <c r="L9" s="150" t="s">
        <v>370</v>
      </c>
      <c r="M9" s="146">
        <v>12</v>
      </c>
      <c r="N9" s="149">
        <v>0.49305555555555558</v>
      </c>
      <c r="O9" s="150" t="s">
        <v>371</v>
      </c>
    </row>
    <row r="10" spans="1:16">
      <c r="A10" s="146">
        <v>17</v>
      </c>
      <c r="B10" s="149">
        <v>4.8611111111111112E-2</v>
      </c>
      <c r="C10" s="150" t="s">
        <v>372</v>
      </c>
      <c r="D10" s="146"/>
      <c r="E10" s="70"/>
      <c r="F10" s="144"/>
      <c r="G10" s="146"/>
      <c r="H10" s="149"/>
      <c r="I10" s="150"/>
      <c r="J10" s="70">
        <v>19</v>
      </c>
      <c r="K10" s="149">
        <v>4.8611111111111112E-2</v>
      </c>
      <c r="L10" s="150" t="s">
        <v>373</v>
      </c>
      <c r="M10" s="146">
        <v>20</v>
      </c>
      <c r="N10" s="149">
        <v>4.8611111111111112E-2</v>
      </c>
      <c r="O10" s="150" t="s">
        <v>374</v>
      </c>
    </row>
    <row r="11" spans="1:16">
      <c r="A11" s="146">
        <v>25</v>
      </c>
      <c r="B11" s="149">
        <v>0.10416666666666667</v>
      </c>
      <c r="C11" s="150" t="s">
        <v>375</v>
      </c>
      <c r="D11" s="146">
        <v>34</v>
      </c>
      <c r="E11" s="149">
        <v>8.3333333333333329E-2</v>
      </c>
      <c r="F11" s="152" t="s">
        <v>71</v>
      </c>
      <c r="G11" s="146">
        <v>50</v>
      </c>
      <c r="H11" s="149">
        <v>8.3333333333333329E-2</v>
      </c>
      <c r="I11" s="152" t="s">
        <v>75</v>
      </c>
      <c r="J11" s="70">
        <v>27</v>
      </c>
      <c r="K11" s="149">
        <v>0.10416666666666667</v>
      </c>
      <c r="L11" s="150" t="s">
        <v>376</v>
      </c>
      <c r="M11" s="146">
        <v>28</v>
      </c>
      <c r="N11" s="149">
        <v>0.10416666666666667</v>
      </c>
      <c r="O11" s="150" t="s">
        <v>377</v>
      </c>
    </row>
    <row r="12" spans="1:16">
      <c r="A12" s="146">
        <v>33</v>
      </c>
      <c r="B12" s="149">
        <v>0.15972222222222224</v>
      </c>
      <c r="C12" s="151" t="s">
        <v>70</v>
      </c>
      <c r="D12" s="146">
        <v>42</v>
      </c>
      <c r="E12" s="149">
        <v>0.1388888888888889</v>
      </c>
      <c r="F12" s="152" t="s">
        <v>78</v>
      </c>
      <c r="G12" s="146">
        <v>58</v>
      </c>
      <c r="H12" s="149">
        <v>0.1388888888888889</v>
      </c>
      <c r="I12" s="152" t="s">
        <v>82</v>
      </c>
      <c r="J12" s="70">
        <v>35</v>
      </c>
      <c r="K12" s="149">
        <v>0.15972222222222224</v>
      </c>
      <c r="L12" s="152" t="s">
        <v>72</v>
      </c>
      <c r="M12" s="146">
        <v>36</v>
      </c>
      <c r="N12" s="149">
        <v>0.15972222222222224</v>
      </c>
      <c r="O12" s="152" t="s">
        <v>73</v>
      </c>
    </row>
    <row r="13" spans="1:16">
      <c r="A13" s="146">
        <v>41</v>
      </c>
      <c r="B13" s="149">
        <v>0.21527777777777779</v>
      </c>
      <c r="C13" s="151" t="s">
        <v>77</v>
      </c>
      <c r="D13" s="146"/>
      <c r="E13" s="70"/>
      <c r="F13" s="144"/>
      <c r="G13" s="146"/>
      <c r="H13" s="149"/>
      <c r="I13" s="152"/>
      <c r="J13" s="70">
        <v>43</v>
      </c>
      <c r="K13" s="149">
        <v>0.21527777777777779</v>
      </c>
      <c r="L13" s="152" t="s">
        <v>79</v>
      </c>
      <c r="M13" s="146">
        <v>44</v>
      </c>
      <c r="N13" s="149">
        <v>0.21527777777777779</v>
      </c>
      <c r="O13" s="152" t="s">
        <v>80</v>
      </c>
    </row>
    <row r="14" spans="1:16">
      <c r="A14" s="146">
        <v>49</v>
      </c>
      <c r="B14" s="149">
        <v>0.27083333333333331</v>
      </c>
      <c r="C14" s="151" t="s">
        <v>74</v>
      </c>
      <c r="D14" s="146"/>
      <c r="E14" s="149"/>
      <c r="F14" s="144"/>
      <c r="G14" s="146"/>
      <c r="H14" s="149"/>
      <c r="I14" s="152"/>
      <c r="J14" s="70">
        <v>51</v>
      </c>
      <c r="K14" s="149">
        <v>0.27083333333333331</v>
      </c>
      <c r="L14" s="152" t="s">
        <v>229</v>
      </c>
      <c r="M14" s="146">
        <v>52</v>
      </c>
      <c r="N14" s="149">
        <v>0.27083333333333331</v>
      </c>
      <c r="O14" s="152" t="s">
        <v>76</v>
      </c>
    </row>
    <row r="15" spans="1:16" ht="13.5" thickBot="1">
      <c r="A15" s="118">
        <v>57</v>
      </c>
      <c r="B15" s="153">
        <v>0.3263888888888889</v>
      </c>
      <c r="C15" s="154" t="s">
        <v>81</v>
      </c>
      <c r="D15" s="118"/>
      <c r="E15" s="153"/>
      <c r="F15" s="119"/>
      <c r="G15" s="118"/>
      <c r="H15" s="153"/>
      <c r="I15" s="155"/>
      <c r="J15" s="112">
        <v>59</v>
      </c>
      <c r="K15" s="153">
        <v>0.3263888888888889</v>
      </c>
      <c r="L15" s="155" t="s">
        <v>83</v>
      </c>
      <c r="M15" s="118">
        <v>60</v>
      </c>
      <c r="N15" s="153">
        <v>0.3263888888888889</v>
      </c>
      <c r="O15" s="155" t="s">
        <v>228</v>
      </c>
      <c r="P15" s="69"/>
    </row>
    <row r="16" spans="1:16" ht="13.5" thickBot="1">
      <c r="A16" s="91"/>
      <c r="B16" s="92"/>
      <c r="C16" s="93"/>
      <c r="D16" s="91"/>
      <c r="E16" s="92"/>
      <c r="F16" s="93"/>
      <c r="G16" s="91"/>
      <c r="H16" s="92"/>
      <c r="I16" s="93"/>
      <c r="J16" s="91"/>
      <c r="K16" s="92"/>
      <c r="L16" s="93"/>
      <c r="M16" s="118"/>
      <c r="N16" s="112"/>
      <c r="O16" s="119"/>
      <c r="P16" s="69"/>
    </row>
    <row r="17" spans="1:22" ht="13.5" thickBot="1">
      <c r="A17" s="70"/>
      <c r="B17" s="70"/>
      <c r="C17" s="70"/>
      <c r="D17" s="70"/>
      <c r="E17" s="70"/>
      <c r="G17" s="70"/>
      <c r="H17" s="70"/>
      <c r="I17" s="70"/>
      <c r="J17" s="70"/>
      <c r="K17" s="70"/>
      <c r="P17" s="70"/>
      <c r="Q17" s="311"/>
      <c r="R17" s="70"/>
      <c r="S17" s="311"/>
      <c r="T17" s="70"/>
      <c r="U17" s="70"/>
      <c r="V17" s="70"/>
    </row>
    <row r="18" spans="1:22" ht="13.5" thickBot="1">
      <c r="A18" s="14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69"/>
      <c r="Q18" s="311"/>
      <c r="R18" s="70"/>
      <c r="S18" s="311"/>
      <c r="T18" s="70"/>
      <c r="U18" s="70"/>
      <c r="V18" s="70"/>
    </row>
    <row r="19" spans="1:22" ht="23.25">
      <c r="A19" s="114" t="s">
        <v>227</v>
      </c>
      <c r="B19" s="115"/>
      <c r="C19" s="115"/>
      <c r="D19" s="148"/>
      <c r="E19" s="148"/>
      <c r="F19" s="115"/>
      <c r="G19" s="114" t="s">
        <v>227</v>
      </c>
      <c r="H19" s="115"/>
      <c r="I19" s="115"/>
      <c r="J19" s="116"/>
      <c r="K19" s="115"/>
      <c r="L19" s="115"/>
      <c r="M19" s="145"/>
      <c r="N19" s="115"/>
      <c r="O19" s="115"/>
      <c r="P19" s="70"/>
      <c r="Q19" s="70"/>
      <c r="R19" s="70"/>
      <c r="S19" s="70"/>
      <c r="T19" s="70"/>
      <c r="U19" s="70"/>
      <c r="V19" s="70"/>
    </row>
    <row r="20" spans="1:22" ht="13.5" thickBot="1">
      <c r="D20" s="70"/>
      <c r="E20" s="70"/>
      <c r="F20" s="70"/>
      <c r="G20" s="118"/>
      <c r="H20" s="112"/>
      <c r="I20" s="112"/>
      <c r="J20" s="112"/>
      <c r="K20" s="112"/>
      <c r="L20" s="112"/>
      <c r="M20" s="118"/>
      <c r="N20" s="112"/>
      <c r="O20" s="112"/>
      <c r="P20" s="69"/>
      <c r="Q20" s="70"/>
      <c r="R20" s="70"/>
      <c r="S20" s="70"/>
      <c r="T20" s="70"/>
      <c r="U20" s="70"/>
      <c r="V20" s="70"/>
    </row>
    <row r="21" spans="1:22">
      <c r="A21" s="145"/>
      <c r="B21" s="115" t="s">
        <v>85</v>
      </c>
      <c r="C21" s="117"/>
      <c r="D21" s="145"/>
      <c r="E21" s="115" t="s">
        <v>378</v>
      </c>
      <c r="F21" s="117"/>
      <c r="H21" s="115" t="s">
        <v>379</v>
      </c>
      <c r="I21" s="117"/>
      <c r="J21" s="145"/>
      <c r="K21" s="115" t="s">
        <v>86</v>
      </c>
      <c r="L21" s="117"/>
      <c r="M21" s="145"/>
      <c r="N21" s="115" t="s">
        <v>380</v>
      </c>
      <c r="O21" s="117"/>
      <c r="P21" s="70"/>
      <c r="Q21" s="70"/>
      <c r="R21" s="70"/>
      <c r="S21" s="70"/>
      <c r="T21" s="70"/>
      <c r="U21" s="70"/>
      <c r="V21" s="70"/>
    </row>
    <row r="22" spans="1:22" ht="13.5" thickBot="1">
      <c r="A22" s="118"/>
      <c r="B22" s="112"/>
      <c r="C22" s="119"/>
      <c r="D22" s="118"/>
      <c r="E22" s="112"/>
      <c r="F22" s="119"/>
      <c r="G22" s="70"/>
      <c r="H22" s="70"/>
      <c r="I22" s="144"/>
      <c r="J22" s="118"/>
      <c r="K22" s="112"/>
      <c r="L22" s="119"/>
      <c r="M22" s="118"/>
      <c r="N22" s="112"/>
      <c r="O22" s="119"/>
      <c r="P22" s="70"/>
      <c r="Q22" s="70"/>
      <c r="R22" s="70"/>
      <c r="S22" s="70"/>
      <c r="T22" s="70"/>
      <c r="U22" s="70"/>
      <c r="V22" s="70"/>
    </row>
    <row r="23" spans="1:22" ht="15">
      <c r="A23" s="147" t="s">
        <v>68</v>
      </c>
      <c r="B23" s="148" t="s">
        <v>69</v>
      </c>
      <c r="C23" s="117"/>
      <c r="D23" s="147" t="s">
        <v>68</v>
      </c>
      <c r="E23" s="148" t="s">
        <v>69</v>
      </c>
      <c r="F23" s="115"/>
      <c r="G23" s="147" t="s">
        <v>68</v>
      </c>
      <c r="H23" s="148" t="s">
        <v>69</v>
      </c>
      <c r="I23" s="117"/>
      <c r="J23" s="310" t="s">
        <v>68</v>
      </c>
      <c r="K23" s="148" t="s">
        <v>69</v>
      </c>
      <c r="L23" s="117"/>
      <c r="M23" s="147" t="s">
        <v>68</v>
      </c>
      <c r="N23" s="148" t="s">
        <v>69</v>
      </c>
      <c r="O23" s="117"/>
      <c r="P23" s="94"/>
      <c r="Q23" s="143"/>
      <c r="R23" s="70"/>
      <c r="S23" s="94"/>
      <c r="T23" s="143"/>
      <c r="U23" s="70"/>
      <c r="V23" s="70"/>
    </row>
    <row r="24" spans="1:22">
      <c r="A24" s="146">
        <v>5</v>
      </c>
      <c r="B24" s="149">
        <v>0.4375</v>
      </c>
      <c r="C24" s="150" t="s">
        <v>383</v>
      </c>
      <c r="D24" s="146">
        <v>6</v>
      </c>
      <c r="E24" s="149">
        <v>0.4375</v>
      </c>
      <c r="F24" s="311" t="s">
        <v>381</v>
      </c>
      <c r="G24" s="146">
        <v>22</v>
      </c>
      <c r="H24" s="149">
        <v>0.4375</v>
      </c>
      <c r="I24" s="150" t="s">
        <v>382</v>
      </c>
      <c r="J24" s="70">
        <v>7</v>
      </c>
      <c r="K24" s="149">
        <v>0.4375</v>
      </c>
      <c r="L24" s="150" t="s">
        <v>384</v>
      </c>
      <c r="M24" s="146">
        <v>8</v>
      </c>
      <c r="N24" s="149">
        <v>0.4375</v>
      </c>
      <c r="O24" s="150" t="s">
        <v>385</v>
      </c>
      <c r="P24" s="70"/>
      <c r="Q24" s="70"/>
      <c r="R24" s="70"/>
      <c r="S24" s="70"/>
      <c r="T24" s="149"/>
      <c r="U24" s="70"/>
      <c r="V24" s="70"/>
    </row>
    <row r="25" spans="1:22">
      <c r="A25" s="146">
        <v>13</v>
      </c>
      <c r="B25" s="149">
        <v>0.49305555555555558</v>
      </c>
      <c r="C25" s="150" t="s">
        <v>388</v>
      </c>
      <c r="D25" s="146">
        <v>14</v>
      </c>
      <c r="E25" s="149">
        <v>0.49305555555555558</v>
      </c>
      <c r="F25" s="311" t="s">
        <v>386</v>
      </c>
      <c r="G25" s="146">
        <v>30</v>
      </c>
      <c r="H25" s="149">
        <v>0.49305555555555558</v>
      </c>
      <c r="I25" s="150" t="s">
        <v>387</v>
      </c>
      <c r="J25" s="70">
        <v>15</v>
      </c>
      <c r="K25" s="149">
        <v>0.49305555555555558</v>
      </c>
      <c r="L25" s="150" t="s">
        <v>389</v>
      </c>
      <c r="M25" s="146">
        <v>16</v>
      </c>
      <c r="N25" s="149">
        <v>0.49305555555555558</v>
      </c>
      <c r="O25" s="150" t="s">
        <v>390</v>
      </c>
      <c r="P25" s="70"/>
      <c r="Q25" s="70"/>
      <c r="R25" s="70"/>
      <c r="S25" s="70"/>
      <c r="T25" s="149"/>
      <c r="U25" s="70"/>
      <c r="V25" s="70"/>
    </row>
    <row r="26" spans="1:22">
      <c r="A26" s="146">
        <v>21</v>
      </c>
      <c r="B26" s="149">
        <v>4.8611111111111112E-2</v>
      </c>
      <c r="C26" s="150" t="s">
        <v>391</v>
      </c>
      <c r="D26" s="146"/>
      <c r="E26" s="149"/>
      <c r="F26" s="70"/>
      <c r="G26" s="146"/>
      <c r="H26" s="149"/>
      <c r="I26" s="144"/>
      <c r="J26" s="70">
        <v>23</v>
      </c>
      <c r="K26" s="149">
        <v>4.8611111111111112E-2</v>
      </c>
      <c r="L26" s="150" t="s">
        <v>392</v>
      </c>
      <c r="M26" s="146">
        <v>24</v>
      </c>
      <c r="N26" s="149">
        <v>4.8611111111111112E-2</v>
      </c>
      <c r="O26" s="150" t="s">
        <v>393</v>
      </c>
      <c r="P26" s="70"/>
      <c r="Q26" s="149"/>
      <c r="R26" s="311"/>
      <c r="S26" s="70"/>
      <c r="T26" s="149"/>
      <c r="U26" s="70"/>
      <c r="V26" s="70"/>
    </row>
    <row r="27" spans="1:22">
      <c r="A27" s="146">
        <v>29</v>
      </c>
      <c r="B27" s="149">
        <v>0.10416666666666667</v>
      </c>
      <c r="C27" s="150" t="s">
        <v>394</v>
      </c>
      <c r="D27" s="146">
        <v>38</v>
      </c>
      <c r="E27" s="149">
        <v>9.0277777777777776E-2</v>
      </c>
      <c r="F27" s="94" t="s">
        <v>88</v>
      </c>
      <c r="G27" s="146">
        <v>54</v>
      </c>
      <c r="H27" s="149">
        <v>9.0277777777777776E-2</v>
      </c>
      <c r="I27" s="152" t="s">
        <v>92</v>
      </c>
      <c r="J27" s="70">
        <v>31</v>
      </c>
      <c r="K27" s="149">
        <v>0.10416666666666667</v>
      </c>
      <c r="L27" s="150" t="s">
        <v>395</v>
      </c>
      <c r="M27" s="146">
        <v>32</v>
      </c>
      <c r="N27" s="149">
        <v>0.10416666666666667</v>
      </c>
      <c r="O27" s="150" t="s">
        <v>396</v>
      </c>
      <c r="P27" s="70"/>
      <c r="Q27" s="70"/>
      <c r="R27" s="94"/>
      <c r="S27" s="70"/>
      <c r="T27" s="70"/>
      <c r="U27" s="94"/>
      <c r="V27" s="70"/>
    </row>
    <row r="28" spans="1:22">
      <c r="A28" s="146">
        <v>37</v>
      </c>
      <c r="B28" s="149">
        <v>0.15972222222222224</v>
      </c>
      <c r="C28" s="152" t="s">
        <v>87</v>
      </c>
      <c r="D28" s="146">
        <v>46</v>
      </c>
      <c r="E28" s="149">
        <v>0.14583333333333334</v>
      </c>
      <c r="F28" s="94" t="s">
        <v>96</v>
      </c>
      <c r="G28" s="146">
        <v>62</v>
      </c>
      <c r="H28" s="149">
        <v>0.14583333333333334</v>
      </c>
      <c r="I28" s="152" t="s">
        <v>100</v>
      </c>
      <c r="J28" s="70">
        <v>39</v>
      </c>
      <c r="K28" s="149">
        <v>0.15972222222222224</v>
      </c>
      <c r="L28" s="152" t="s">
        <v>89</v>
      </c>
      <c r="M28" s="146">
        <v>40</v>
      </c>
      <c r="N28" s="149">
        <v>0.15972222222222224</v>
      </c>
      <c r="O28" s="152" t="s">
        <v>90</v>
      </c>
      <c r="P28" s="70"/>
      <c r="Q28" s="70"/>
      <c r="R28" s="94"/>
      <c r="S28" s="70"/>
      <c r="T28" s="70"/>
      <c r="U28" s="94"/>
      <c r="V28" s="70"/>
    </row>
    <row r="29" spans="1:22">
      <c r="A29" s="146">
        <v>45</v>
      </c>
      <c r="B29" s="149">
        <v>0.21527777777777779</v>
      </c>
      <c r="C29" s="152" t="s">
        <v>95</v>
      </c>
      <c r="D29" s="146"/>
      <c r="E29" s="149"/>
      <c r="F29" s="94"/>
      <c r="G29" s="146"/>
      <c r="H29" s="149"/>
      <c r="I29" s="144"/>
      <c r="J29" s="70">
        <v>47</v>
      </c>
      <c r="K29" s="149">
        <v>0.21527777777777779</v>
      </c>
      <c r="L29" s="152" t="s">
        <v>97</v>
      </c>
      <c r="M29" s="146">
        <v>48</v>
      </c>
      <c r="N29" s="149">
        <v>0.21527777777777779</v>
      </c>
      <c r="O29" s="152" t="s">
        <v>98</v>
      </c>
      <c r="P29" s="70"/>
      <c r="Q29" s="70"/>
      <c r="R29" s="70"/>
      <c r="S29" s="70"/>
      <c r="T29" s="149"/>
      <c r="U29" s="94"/>
      <c r="V29" s="70"/>
    </row>
    <row r="30" spans="1:22">
      <c r="A30" s="146">
        <v>53</v>
      </c>
      <c r="B30" s="149">
        <v>0.27083333333333331</v>
      </c>
      <c r="C30" s="152" t="s">
        <v>91</v>
      </c>
      <c r="D30" s="146"/>
      <c r="E30" s="70"/>
      <c r="F30" s="70"/>
      <c r="G30" s="146"/>
      <c r="H30" s="149"/>
      <c r="I30" s="144"/>
      <c r="J30" s="70">
        <v>55</v>
      </c>
      <c r="K30" s="149">
        <v>0.27083333333333331</v>
      </c>
      <c r="L30" s="152" t="s">
        <v>93</v>
      </c>
      <c r="M30" s="146">
        <v>56</v>
      </c>
      <c r="N30" s="149">
        <v>0.27083333333333331</v>
      </c>
      <c r="O30" s="152" t="s">
        <v>94</v>
      </c>
      <c r="P30" s="70"/>
      <c r="Q30" s="149"/>
      <c r="R30" s="94"/>
      <c r="S30" s="70"/>
      <c r="T30" s="70"/>
      <c r="U30" s="70"/>
      <c r="V30" s="70"/>
    </row>
    <row r="31" spans="1:22" ht="13.5" thickBot="1">
      <c r="A31" s="118">
        <v>61</v>
      </c>
      <c r="B31" s="153">
        <v>0.3263888888888889</v>
      </c>
      <c r="C31" s="155" t="s">
        <v>99</v>
      </c>
      <c r="D31" s="118"/>
      <c r="E31" s="112"/>
      <c r="F31" s="112"/>
      <c r="G31" s="118"/>
      <c r="H31" s="153"/>
      <c r="I31" s="119"/>
      <c r="J31" s="112">
        <v>63</v>
      </c>
      <c r="K31" s="153">
        <v>0.3263888888888889</v>
      </c>
      <c r="L31" s="155" t="s">
        <v>101</v>
      </c>
      <c r="M31" s="118">
        <v>64</v>
      </c>
      <c r="N31" s="153">
        <v>0.3263888888888889</v>
      </c>
      <c r="O31" s="155" t="s">
        <v>230</v>
      </c>
      <c r="P31" s="70"/>
      <c r="Q31" s="149"/>
      <c r="R31" s="94"/>
      <c r="S31" s="70"/>
      <c r="T31" s="70"/>
      <c r="U31" s="70"/>
      <c r="V31" s="70"/>
    </row>
    <row r="32" spans="1:22" ht="13.5" thickBot="1">
      <c r="A32" s="118"/>
      <c r="B32" s="112"/>
      <c r="C32" s="119"/>
      <c r="D32" s="118"/>
      <c r="E32" s="112"/>
      <c r="F32" s="119"/>
      <c r="G32" s="112"/>
      <c r="H32" s="112"/>
      <c r="I32" s="119"/>
      <c r="J32" s="118"/>
      <c r="K32" s="112"/>
      <c r="L32" s="119"/>
      <c r="M32" s="91"/>
      <c r="N32" s="92"/>
      <c r="O32" s="93"/>
    </row>
    <row r="33" spans="1:15" ht="32.25" thickBot="1">
      <c r="A33" s="91"/>
      <c r="B33" s="92"/>
      <c r="C33" s="312" t="s">
        <v>397</v>
      </c>
      <c r="D33" s="92"/>
      <c r="E33" s="92"/>
      <c r="F33" s="92"/>
      <c r="G33" s="92"/>
      <c r="H33" s="92"/>
      <c r="I33" s="92"/>
      <c r="J33" s="92"/>
      <c r="K33" s="92"/>
      <c r="L33" s="93"/>
    </row>
    <row r="34" spans="1:15" ht="13.5" thickBot="1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3"/>
    </row>
    <row r="35" spans="1:15" ht="18.75">
      <c r="A35" s="142" t="s">
        <v>225</v>
      </c>
      <c r="B35" s="70"/>
      <c r="C35" s="70"/>
      <c r="D35" s="143"/>
      <c r="E35" s="143"/>
      <c r="F35" s="144"/>
      <c r="G35" s="142" t="s">
        <v>225</v>
      </c>
      <c r="H35" s="70"/>
      <c r="I35" s="70"/>
      <c r="J35" s="70"/>
      <c r="K35" s="70"/>
      <c r="L35" s="144"/>
    </row>
    <row r="36" spans="1:15" ht="13.5" thickBot="1">
      <c r="A36" s="118"/>
      <c r="B36" s="112"/>
      <c r="C36" s="112"/>
      <c r="D36" s="112"/>
      <c r="E36" s="112"/>
      <c r="F36" s="119"/>
      <c r="G36" s="118"/>
      <c r="H36" s="112"/>
      <c r="I36" s="112"/>
      <c r="J36" s="112"/>
      <c r="K36" s="112"/>
      <c r="L36" s="119"/>
    </row>
    <row r="37" spans="1:15" ht="13.5" thickBot="1">
      <c r="A37" s="145"/>
      <c r="B37" s="115" t="s">
        <v>67</v>
      </c>
      <c r="C37" s="117"/>
      <c r="D37" s="115" t="s">
        <v>358</v>
      </c>
      <c r="F37" s="117"/>
      <c r="G37" s="145"/>
      <c r="H37" s="115" t="s">
        <v>360</v>
      </c>
      <c r="I37" s="117"/>
      <c r="J37" s="91"/>
      <c r="K37" s="92" t="s">
        <v>84</v>
      </c>
      <c r="L37" s="93"/>
    </row>
    <row r="38" spans="1:15" ht="13.5" thickBot="1">
      <c r="A38" s="91"/>
      <c r="B38" s="92"/>
      <c r="C38" s="113" t="s">
        <v>116</v>
      </c>
      <c r="D38" s="91"/>
      <c r="E38" s="92"/>
      <c r="F38" s="93" t="s">
        <v>103</v>
      </c>
      <c r="G38" s="145"/>
      <c r="H38" s="115"/>
      <c r="I38" s="156" t="s">
        <v>102</v>
      </c>
      <c r="J38" s="146"/>
      <c r="K38" s="70"/>
      <c r="L38" s="113" t="s">
        <v>115</v>
      </c>
    </row>
    <row r="39" spans="1:15" ht="15">
      <c r="A39" s="157" t="s">
        <v>68</v>
      </c>
      <c r="B39" s="143" t="s">
        <v>69</v>
      </c>
      <c r="C39" s="144"/>
      <c r="D39" s="157" t="s">
        <v>68</v>
      </c>
      <c r="E39" s="143" t="s">
        <v>69</v>
      </c>
      <c r="F39" s="144"/>
      <c r="G39" s="147" t="s">
        <v>68</v>
      </c>
      <c r="H39" s="148" t="s">
        <v>69</v>
      </c>
      <c r="I39" s="117"/>
      <c r="J39" s="147" t="s">
        <v>68</v>
      </c>
      <c r="K39" s="148" t="s">
        <v>69</v>
      </c>
      <c r="L39" s="117"/>
    </row>
    <row r="40" spans="1:15">
      <c r="A40" s="146">
        <v>65</v>
      </c>
      <c r="B40" s="149">
        <v>0.375</v>
      </c>
      <c r="C40" s="152" t="s">
        <v>141</v>
      </c>
      <c r="D40" s="146">
        <v>66</v>
      </c>
      <c r="E40" s="149">
        <v>0.375</v>
      </c>
      <c r="F40" s="152" t="s">
        <v>153</v>
      </c>
      <c r="G40" s="146">
        <v>67</v>
      </c>
      <c r="H40" s="149">
        <v>0.375</v>
      </c>
      <c r="I40" s="152" t="s">
        <v>133</v>
      </c>
      <c r="J40" s="146">
        <v>68</v>
      </c>
      <c r="K40" s="149">
        <v>0.375</v>
      </c>
      <c r="L40" s="152" t="s">
        <v>149</v>
      </c>
    </row>
    <row r="41" spans="1:15">
      <c r="A41" s="146">
        <v>73</v>
      </c>
      <c r="B41" s="149">
        <v>0.43055555555555558</v>
      </c>
      <c r="C41" s="152" t="s">
        <v>142</v>
      </c>
      <c r="D41" s="146">
        <v>74</v>
      </c>
      <c r="E41" s="149">
        <v>0.43055555555555558</v>
      </c>
      <c r="F41" s="152" t="s">
        <v>154</v>
      </c>
      <c r="G41" s="146">
        <v>75</v>
      </c>
      <c r="H41" s="149">
        <v>0.43055555555555558</v>
      </c>
      <c r="I41" s="152" t="s">
        <v>134</v>
      </c>
      <c r="J41" s="146">
        <v>76</v>
      </c>
      <c r="K41" s="149">
        <v>0.43055555555555558</v>
      </c>
      <c r="L41" s="152" t="s">
        <v>150</v>
      </c>
    </row>
    <row r="42" spans="1:15">
      <c r="A42" s="146">
        <v>81</v>
      </c>
      <c r="B42" s="149">
        <v>0.4861111111111111</v>
      </c>
      <c r="C42" s="152" t="s">
        <v>143</v>
      </c>
      <c r="D42" s="146">
        <v>82</v>
      </c>
      <c r="E42" s="149">
        <v>0.4861111111111111</v>
      </c>
      <c r="F42" s="152" t="s">
        <v>155</v>
      </c>
      <c r="G42" s="146">
        <v>83</v>
      </c>
      <c r="H42" s="149">
        <v>0.4861111111111111</v>
      </c>
      <c r="I42" s="152" t="s">
        <v>135</v>
      </c>
      <c r="J42" s="146">
        <v>84</v>
      </c>
      <c r="K42" s="149">
        <v>0.4861111111111111</v>
      </c>
      <c r="L42" s="152" t="s">
        <v>151</v>
      </c>
    </row>
    <row r="43" spans="1:15">
      <c r="A43" s="146">
        <v>89</v>
      </c>
      <c r="B43" s="149">
        <v>4.1666666666666664E-2</v>
      </c>
      <c r="C43" s="152" t="s">
        <v>144</v>
      </c>
      <c r="D43" s="146">
        <v>90</v>
      </c>
      <c r="E43" s="149">
        <v>4.1666666666666664E-2</v>
      </c>
      <c r="F43" s="152" t="s">
        <v>156</v>
      </c>
      <c r="G43" s="146">
        <v>91</v>
      </c>
      <c r="H43" s="149">
        <v>4.1666666666666664E-2</v>
      </c>
      <c r="I43" s="152" t="s">
        <v>136</v>
      </c>
      <c r="J43" s="146">
        <v>92</v>
      </c>
      <c r="K43" s="149">
        <v>4.1666666666666664E-2</v>
      </c>
      <c r="L43" s="152" t="s">
        <v>152</v>
      </c>
    </row>
    <row r="44" spans="1:15">
      <c r="A44" s="146">
        <v>97</v>
      </c>
      <c r="B44" s="149">
        <v>9.7222222222222224E-2</v>
      </c>
      <c r="C44" s="152" t="s">
        <v>104</v>
      </c>
      <c r="D44" s="146">
        <v>98</v>
      </c>
      <c r="E44" s="149">
        <v>9.7222222222222224E-2</v>
      </c>
      <c r="F44" s="152" t="s">
        <v>105</v>
      </c>
      <c r="G44" s="146">
        <v>99</v>
      </c>
      <c r="H44" s="149">
        <v>9.7222222222222224E-2</v>
      </c>
      <c r="I44" s="152" t="s">
        <v>106</v>
      </c>
      <c r="J44" s="146">
        <v>100</v>
      </c>
      <c r="K44" s="149">
        <v>9.7222222222222224E-2</v>
      </c>
      <c r="L44" s="152" t="s">
        <v>107</v>
      </c>
    </row>
    <row r="45" spans="1:15">
      <c r="A45" s="146">
        <v>105</v>
      </c>
      <c r="B45" s="149">
        <v>0.15277777777777776</v>
      </c>
      <c r="C45" s="152" t="s">
        <v>108</v>
      </c>
      <c r="D45" s="146">
        <v>106</v>
      </c>
      <c r="E45" s="149">
        <v>0.15277777777777776</v>
      </c>
      <c r="F45" s="152" t="s">
        <v>109</v>
      </c>
      <c r="G45" s="146">
        <v>107</v>
      </c>
      <c r="H45" s="149">
        <v>0.15277777777777776</v>
      </c>
      <c r="I45" s="152" t="s">
        <v>110</v>
      </c>
      <c r="J45" s="146">
        <v>108</v>
      </c>
      <c r="K45" s="149">
        <v>0.15277777777777776</v>
      </c>
      <c r="L45" s="152" t="s">
        <v>111</v>
      </c>
    </row>
    <row r="46" spans="1:15">
      <c r="A46" s="146">
        <v>113</v>
      </c>
      <c r="B46" s="149">
        <v>0.23611111111111113</v>
      </c>
      <c r="C46" s="151" t="s">
        <v>112</v>
      </c>
      <c r="D46" s="146">
        <v>114</v>
      </c>
      <c r="E46" s="149">
        <v>0.23611111111111113</v>
      </c>
      <c r="F46" s="151" t="s">
        <v>289</v>
      </c>
      <c r="G46" s="146">
        <v>115</v>
      </c>
      <c r="H46" s="149">
        <v>0.23611111111111113</v>
      </c>
      <c r="I46" s="151" t="s">
        <v>113</v>
      </c>
      <c r="J46" s="146">
        <v>116</v>
      </c>
      <c r="K46" s="149">
        <v>0.23611111111111113</v>
      </c>
      <c r="L46" s="151" t="s">
        <v>114</v>
      </c>
    </row>
    <row r="47" spans="1:15" ht="13.5" thickBot="1">
      <c r="A47" s="146"/>
      <c r="B47" s="70"/>
      <c r="C47" s="144"/>
      <c r="D47" s="146"/>
      <c r="E47" s="149"/>
      <c r="F47" s="144"/>
      <c r="G47" s="118"/>
      <c r="H47" s="153"/>
      <c r="I47" s="154"/>
      <c r="J47" s="118"/>
      <c r="K47" s="153"/>
      <c r="L47" s="154"/>
    </row>
    <row r="48" spans="1:15" ht="15.75" thickBot="1">
      <c r="A48" s="91"/>
      <c r="B48" s="92"/>
      <c r="C48" s="93"/>
      <c r="D48" s="91"/>
      <c r="E48" s="92"/>
      <c r="F48" s="93"/>
      <c r="G48" s="91"/>
      <c r="H48" s="92"/>
      <c r="I48" s="93"/>
      <c r="J48" s="91"/>
      <c r="K48" s="92"/>
      <c r="L48" s="101"/>
      <c r="M48" s="70"/>
      <c r="N48" s="70"/>
      <c r="O48" s="70"/>
    </row>
    <row r="49" spans="1:15" ht="15">
      <c r="A49" s="70"/>
      <c r="B49" s="70"/>
      <c r="C49" s="70"/>
      <c r="D49" s="70"/>
      <c r="E49" s="70"/>
      <c r="F49" s="70"/>
      <c r="J49" s="70"/>
      <c r="K49" s="70"/>
      <c r="L49" s="143"/>
      <c r="M49" s="70"/>
      <c r="N49" s="70"/>
      <c r="O49" s="70"/>
    </row>
    <row r="50" spans="1:15" ht="13.5" thickBot="1"/>
    <row r="51" spans="1:15" ht="23.25">
      <c r="A51" s="114" t="s">
        <v>227</v>
      </c>
      <c r="B51" s="115"/>
      <c r="C51" s="115"/>
      <c r="D51" s="148"/>
      <c r="E51" s="148"/>
      <c r="F51" s="117"/>
      <c r="G51" s="114" t="s">
        <v>226</v>
      </c>
      <c r="H51" s="115"/>
      <c r="I51" s="115"/>
      <c r="J51" s="116"/>
      <c r="K51" s="115"/>
      <c r="L51" s="117"/>
    </row>
    <row r="52" spans="1:15" ht="13.5" thickBot="1">
      <c r="A52" s="118"/>
      <c r="B52" s="112"/>
      <c r="C52" s="112"/>
      <c r="D52" s="112"/>
      <c r="E52" s="112"/>
      <c r="F52" s="119"/>
      <c r="G52" s="118"/>
      <c r="H52" s="112"/>
      <c r="I52" s="112"/>
      <c r="J52" s="112"/>
      <c r="K52" s="112"/>
      <c r="L52" s="119"/>
    </row>
    <row r="53" spans="1:15" ht="13.5" thickBot="1">
      <c r="A53" s="118"/>
      <c r="B53" s="112" t="s">
        <v>85</v>
      </c>
      <c r="C53" s="119"/>
      <c r="D53" s="91"/>
      <c r="E53" s="92" t="s">
        <v>378</v>
      </c>
      <c r="F53" s="93"/>
      <c r="G53" s="145"/>
      <c r="H53" s="115" t="s">
        <v>379</v>
      </c>
      <c r="I53" s="117"/>
      <c r="J53" s="91"/>
      <c r="K53" s="92" t="s">
        <v>398</v>
      </c>
      <c r="L53" s="93"/>
      <c r="M53" s="91"/>
      <c r="N53" s="92" t="s">
        <v>380</v>
      </c>
      <c r="O53" s="93"/>
    </row>
    <row r="54" spans="1:15" ht="13.5" thickBot="1">
      <c r="A54" s="91"/>
      <c r="B54" s="92"/>
      <c r="C54" s="113" t="s">
        <v>116</v>
      </c>
      <c r="D54" s="91"/>
      <c r="E54" s="92"/>
      <c r="F54" s="113" t="s">
        <v>102</v>
      </c>
      <c r="G54" s="91"/>
      <c r="H54" s="92"/>
      <c r="I54" s="113" t="s">
        <v>102</v>
      </c>
      <c r="J54" s="91"/>
      <c r="K54" s="92"/>
      <c r="L54" s="93" t="s">
        <v>115</v>
      </c>
      <c r="M54" s="91"/>
      <c r="N54" s="92"/>
      <c r="O54" s="113" t="s">
        <v>103</v>
      </c>
    </row>
    <row r="55" spans="1:15" ht="15">
      <c r="A55" s="147" t="s">
        <v>68</v>
      </c>
      <c r="B55" s="148" t="s">
        <v>69</v>
      </c>
      <c r="C55" s="117"/>
      <c r="D55" s="147" t="s">
        <v>68</v>
      </c>
      <c r="E55" s="148" t="s">
        <v>69</v>
      </c>
      <c r="F55" s="117"/>
      <c r="G55" s="147" t="s">
        <v>68</v>
      </c>
      <c r="H55" s="148" t="s">
        <v>69</v>
      </c>
      <c r="I55" s="117"/>
      <c r="J55" s="147" t="s">
        <v>68</v>
      </c>
      <c r="K55" s="148" t="s">
        <v>69</v>
      </c>
      <c r="L55" s="117"/>
      <c r="M55" s="147" t="s">
        <v>68</v>
      </c>
      <c r="N55" s="148" t="s">
        <v>69</v>
      </c>
      <c r="O55" s="117"/>
    </row>
    <row r="56" spans="1:15">
      <c r="A56" s="146">
        <v>69</v>
      </c>
      <c r="B56" s="149">
        <v>0.375</v>
      </c>
      <c r="C56" s="152" t="s">
        <v>137</v>
      </c>
      <c r="D56" s="146">
        <v>71</v>
      </c>
      <c r="E56" s="149">
        <v>0.375</v>
      </c>
      <c r="F56" s="152" t="s">
        <v>129</v>
      </c>
      <c r="G56" s="146">
        <v>87</v>
      </c>
      <c r="H56" s="149">
        <v>0.375</v>
      </c>
      <c r="I56" s="152" t="s">
        <v>131</v>
      </c>
      <c r="J56" s="146">
        <v>70</v>
      </c>
      <c r="K56" s="149">
        <v>0.375</v>
      </c>
      <c r="L56" s="152" t="s">
        <v>145</v>
      </c>
      <c r="M56" s="146">
        <v>72</v>
      </c>
      <c r="N56" s="149">
        <v>0.375</v>
      </c>
      <c r="O56" s="152" t="s">
        <v>157</v>
      </c>
    </row>
    <row r="57" spans="1:15">
      <c r="A57" s="146">
        <v>77</v>
      </c>
      <c r="B57" s="149">
        <v>0.43055555555555558</v>
      </c>
      <c r="C57" s="152" t="s">
        <v>138</v>
      </c>
      <c r="D57" s="146">
        <v>79</v>
      </c>
      <c r="E57" s="149">
        <v>0.43055555555555558</v>
      </c>
      <c r="F57" s="152" t="s">
        <v>130</v>
      </c>
      <c r="G57" s="146">
        <v>95</v>
      </c>
      <c r="H57" s="149">
        <v>0.43055555555555558</v>
      </c>
      <c r="I57" s="152" t="s">
        <v>132</v>
      </c>
      <c r="J57" s="146">
        <v>78</v>
      </c>
      <c r="K57" s="149">
        <v>0.43055555555555558</v>
      </c>
      <c r="L57" s="152" t="s">
        <v>146</v>
      </c>
      <c r="M57" s="146">
        <v>80</v>
      </c>
      <c r="N57" s="149">
        <v>0.43055555555555558</v>
      </c>
      <c r="O57" s="152" t="s">
        <v>158</v>
      </c>
    </row>
    <row r="58" spans="1:15">
      <c r="A58" s="146">
        <v>85</v>
      </c>
      <c r="B58" s="149">
        <v>0.4861111111111111</v>
      </c>
      <c r="C58" s="152" t="s">
        <v>139</v>
      </c>
      <c r="D58" s="146">
        <v>103</v>
      </c>
      <c r="E58" s="149">
        <v>4.1666666666666664E-2</v>
      </c>
      <c r="F58" s="152" t="s">
        <v>119</v>
      </c>
      <c r="G58" s="146">
        <v>111</v>
      </c>
      <c r="H58" s="149">
        <v>4.1666666666666664E-2</v>
      </c>
      <c r="I58" s="152" t="s">
        <v>123</v>
      </c>
      <c r="J58" s="146">
        <v>86</v>
      </c>
      <c r="K58" s="149">
        <v>0.4861111111111111</v>
      </c>
      <c r="L58" s="152" t="s">
        <v>147</v>
      </c>
      <c r="M58" s="146">
        <v>88</v>
      </c>
      <c r="N58" s="149">
        <v>0.4861111111111111</v>
      </c>
      <c r="O58" s="152" t="s">
        <v>159</v>
      </c>
    </row>
    <row r="59" spans="1:15">
      <c r="A59" s="146">
        <v>93</v>
      </c>
      <c r="B59" s="149">
        <v>4.1666666666666664E-2</v>
      </c>
      <c r="C59" s="152" t="s">
        <v>140</v>
      </c>
      <c r="G59" s="146"/>
      <c r="H59" s="149"/>
      <c r="I59" s="152"/>
      <c r="J59" s="146">
        <v>94</v>
      </c>
      <c r="K59" s="149">
        <v>4.1666666666666664E-2</v>
      </c>
      <c r="L59" s="152" t="s">
        <v>148</v>
      </c>
      <c r="M59" s="146">
        <v>96</v>
      </c>
      <c r="N59" s="149">
        <v>4.1666666666666664E-2</v>
      </c>
      <c r="O59" s="152" t="s">
        <v>160</v>
      </c>
    </row>
    <row r="60" spans="1:15">
      <c r="A60" s="146">
        <v>101</v>
      </c>
      <c r="B60" s="149">
        <v>9.7222222222222224E-2</v>
      </c>
      <c r="C60" s="152" t="s">
        <v>117</v>
      </c>
      <c r="D60" s="146">
        <v>119</v>
      </c>
      <c r="E60" s="149">
        <v>0.13194444444444445</v>
      </c>
      <c r="F60" s="151" t="s">
        <v>127</v>
      </c>
      <c r="G60" s="146"/>
      <c r="H60" s="149"/>
      <c r="I60" s="152"/>
      <c r="J60" s="146">
        <v>102</v>
      </c>
      <c r="K60" s="149">
        <v>9.7222222222222224E-2</v>
      </c>
      <c r="L60" s="152" t="s">
        <v>118</v>
      </c>
      <c r="M60" s="146">
        <v>104</v>
      </c>
      <c r="N60" s="149">
        <v>9.7222222222222224E-2</v>
      </c>
      <c r="O60" s="152" t="s">
        <v>120</v>
      </c>
    </row>
    <row r="61" spans="1:15">
      <c r="A61" s="146">
        <v>109</v>
      </c>
      <c r="B61" s="149">
        <v>0.15277777777777776</v>
      </c>
      <c r="C61" s="152" t="s">
        <v>121</v>
      </c>
      <c r="G61" s="146"/>
      <c r="H61" s="149"/>
      <c r="I61" s="152"/>
      <c r="J61" s="146">
        <v>110</v>
      </c>
      <c r="K61" s="149">
        <v>0.15277777777777776</v>
      </c>
      <c r="L61" s="152" t="s">
        <v>122</v>
      </c>
      <c r="M61" s="146">
        <v>112</v>
      </c>
      <c r="N61" s="149">
        <v>0.15277777777777776</v>
      </c>
      <c r="O61" s="152" t="s">
        <v>124</v>
      </c>
    </row>
    <row r="62" spans="1:15">
      <c r="A62" s="146">
        <v>117</v>
      </c>
      <c r="B62" s="149">
        <v>0.23611111111111113</v>
      </c>
      <c r="C62" s="151" t="s">
        <v>125</v>
      </c>
      <c r="G62" s="146"/>
      <c r="H62" s="70"/>
      <c r="I62" s="144"/>
      <c r="J62" s="146">
        <v>118</v>
      </c>
      <c r="K62" s="149">
        <v>0.23611111111111113</v>
      </c>
      <c r="L62" s="151" t="s">
        <v>126</v>
      </c>
      <c r="M62" s="146">
        <v>120</v>
      </c>
      <c r="N62" s="149">
        <v>0.23611111111111113</v>
      </c>
      <c r="O62" s="151" t="s">
        <v>128</v>
      </c>
    </row>
    <row r="63" spans="1:15" ht="13.5" thickBot="1">
      <c r="A63" s="118"/>
      <c r="B63" s="153"/>
      <c r="C63" s="154"/>
      <c r="D63" s="118"/>
      <c r="E63" s="153"/>
      <c r="F63" s="154"/>
      <c r="G63" s="118"/>
      <c r="H63" s="112"/>
      <c r="I63" s="119"/>
      <c r="J63" s="118"/>
      <c r="K63" s="153"/>
      <c r="L63" s="119"/>
      <c r="M63" s="118"/>
      <c r="N63" s="153"/>
      <c r="O63" s="119"/>
    </row>
    <row r="64" spans="1:15" ht="15.75" thickBot="1">
      <c r="D64" s="91"/>
      <c r="E64" s="92"/>
      <c r="F64" s="101"/>
      <c r="G64" s="118"/>
      <c r="H64" s="112"/>
      <c r="I64" s="119"/>
      <c r="J64" s="91"/>
      <c r="K64" s="92"/>
      <c r="L64" s="101"/>
      <c r="M64" s="91"/>
      <c r="N64" s="92"/>
      <c r="O64" s="93"/>
    </row>
  </sheetData>
  <pageMargins left="0.7" right="0.7" top="0.75" bottom="0.75" header="0.3" footer="0.3"/>
  <pageSetup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2"/>
  <sheetViews>
    <sheetView showGridLines="0" workbookViewId="0">
      <selection activeCell="L4" sqref="L4"/>
    </sheetView>
  </sheetViews>
  <sheetFormatPr defaultRowHeight="26.25"/>
  <cols>
    <col min="2" max="2" width="37" style="401" customWidth="1"/>
  </cols>
  <sheetData>
    <row r="1" spans="2:2" ht="27" thickBot="1"/>
    <row r="2" spans="2:2" ht="33.75">
      <c r="B2" s="402" t="s">
        <v>445</v>
      </c>
    </row>
    <row r="3" spans="2:2">
      <c r="B3" s="403" t="s">
        <v>446</v>
      </c>
    </row>
    <row r="4" spans="2:2">
      <c r="B4" s="404" t="s">
        <v>447</v>
      </c>
    </row>
    <row r="5" spans="2:2">
      <c r="B5" s="405" t="s">
        <v>448</v>
      </c>
    </row>
    <row r="6" spans="2:2">
      <c r="B6" s="406" t="s">
        <v>449</v>
      </c>
    </row>
    <row r="7" spans="2:2">
      <c r="B7" s="407" t="s">
        <v>450</v>
      </c>
    </row>
    <row r="8" spans="2:2">
      <c r="B8" s="408" t="s">
        <v>451</v>
      </c>
    </row>
    <row r="9" spans="2:2">
      <c r="B9" s="409" t="s">
        <v>452</v>
      </c>
    </row>
    <row r="10" spans="2:2">
      <c r="B10" s="410" t="s">
        <v>453</v>
      </c>
    </row>
    <row r="11" spans="2:2">
      <c r="B11" s="411" t="s">
        <v>454</v>
      </c>
    </row>
    <row r="12" spans="2:2" ht="27" thickBot="1">
      <c r="B12" s="412" t="s">
        <v>455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TP001018637</AuthoringAssetId>
    <AssetId xmlns="145c5697-5eb5-440b-b2f1-a8273fb59250">TS001018637</Asset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8206C1-D37B-4231-85B2-7BD76E6ED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6B160D2-EA03-45A4-8CD1-2AED04270094}">
  <ds:schemaRefs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45c5697-5eb5-440b-b2f1-a8273fb59250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A7FEA1-B8D9-4DCD-A70A-26FFA5BEC19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8AAC7A6-DD5B-42A8-8465-9A6EA362E1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 Division</vt:lpstr>
      <vt:lpstr>B Division</vt:lpstr>
      <vt:lpstr>C Division</vt:lpstr>
      <vt:lpstr>D Division</vt:lpstr>
      <vt:lpstr>Schedule</vt:lpstr>
      <vt:lpstr>Bracket</vt:lpstr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brackets</dc:title>
  <dc:creator>Stephen Peers</dc:creator>
  <cp:lastModifiedBy>Stephen Peers</cp:lastModifiedBy>
  <cp:lastPrinted>2017-01-18T14:35:01Z</cp:lastPrinted>
  <dcterms:created xsi:type="dcterms:W3CDTF">2002-02-01T17:44:41Z</dcterms:created>
  <dcterms:modified xsi:type="dcterms:W3CDTF">2017-02-14T02:39:11Z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TC010186371033</vt:lpwstr>
  </property>
  <property fmtid="{D5CDD505-2E9C-101B-9397-08002B2CF9AE}" pid="3" name="Markets">
    <vt:lpwstr/>
  </property>
  <property fmtid="{D5CDD505-2E9C-101B-9397-08002B2CF9AE}" pid="4" name="AssetType">
    <vt:lpwstr>TP</vt:lpwstr>
  </property>
  <property fmtid="{D5CDD505-2E9C-101B-9397-08002B2CF9AE}" pid="5" name="BugNumber">
    <vt:lpwstr>490394P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TS001018637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Tournament brackets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Tournament brackets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Localize</vt:lpwstr>
  </property>
  <property fmtid="{D5CDD505-2E9C-101B-9397-08002B2CF9AE}" pid="28" name="Applications">
    <vt:lpwstr>23;#Microsoft Office Excel 2007;#184;#Office 2000;#22;#Excel 2003;#79;#Template 12;#182;#Office XP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LEGACY FROM TOW. June 2003 Retrofit_x000d_
XL Batch 2_x000d_
_x000d_
Design Pass complete._x000d_
</vt:lpwstr>
  </property>
  <property fmtid="{D5CDD505-2E9C-101B-9397-08002B2CF9AE}" pid="34" name="PublishStatusLookup">
    <vt:lpwstr>262333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TP001018637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